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rk\Desktop\WSSAAA\MENTOR PROJECT.HANDOUTS.CHECKLISTS.ETC\"/>
    </mc:Choice>
  </mc:AlternateContent>
  <bookViews>
    <workbookView xWindow="0" yWindow="0" windowWidth="20490" windowHeight="7755" tabRatio="717" activeTab="8"/>
  </bookViews>
  <sheets>
    <sheet name="03 04" sheetId="1" r:id="rId1"/>
    <sheet name="04 05" sheetId="2" r:id="rId2"/>
    <sheet name="05 06" sheetId="3" r:id="rId3"/>
    <sheet name="06 07" sheetId="4" r:id="rId4"/>
    <sheet name="07 08" sheetId="5" r:id="rId5"/>
    <sheet name="08 09" sheetId="6" r:id="rId6"/>
    <sheet name="09 10" sheetId="7" r:id="rId7"/>
    <sheet name="10 11" sheetId="8" r:id="rId8"/>
    <sheet name="TOTALS" sheetId="10" r:id="rId9"/>
  </sheets>
  <externalReferences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0" l="1"/>
  <c r="E11" i="10" s="1"/>
  <c r="C11" i="10"/>
  <c r="F11" i="10" s="1"/>
  <c r="B11" i="10"/>
  <c r="C10" i="10"/>
  <c r="B10" i="10"/>
  <c r="D10" i="10" s="1"/>
  <c r="C9" i="10"/>
  <c r="B9" i="10"/>
  <c r="C8" i="10"/>
  <c r="B8" i="10"/>
  <c r="D7" i="10"/>
  <c r="E7" i="10" s="1"/>
  <c r="C7" i="10"/>
  <c r="F7" i="10" s="1"/>
  <c r="B7" i="10"/>
  <c r="C6" i="10"/>
  <c r="B6" i="10"/>
  <c r="D6" i="10" s="1"/>
  <c r="C5" i="10"/>
  <c r="B5" i="10"/>
  <c r="C4" i="10"/>
  <c r="B4" i="10"/>
  <c r="B15" i="10" s="1"/>
  <c r="C41" i="8"/>
  <c r="B41" i="8"/>
  <c r="C41" i="7"/>
  <c r="B41" i="7"/>
  <c r="C43" i="6"/>
  <c r="B43" i="6"/>
  <c r="E9" i="10" l="1"/>
  <c r="F6" i="10"/>
  <c r="E6" i="10"/>
  <c r="F10" i="10"/>
  <c r="E10" i="10"/>
  <c r="C15" i="10"/>
  <c r="D4" i="10"/>
  <c r="E4" i="10"/>
  <c r="D5" i="10"/>
  <c r="F5" i="10" s="1"/>
  <c r="D9" i="10"/>
  <c r="F9" i="10" s="1"/>
  <c r="D8" i="10"/>
  <c r="F8" i="10" s="1"/>
  <c r="B42" i="8"/>
  <c r="B45" i="8" s="1"/>
  <c r="B42" i="7"/>
  <c r="B45" i="7" s="1"/>
  <c r="B44" i="6"/>
  <c r="B47" i="6" s="1"/>
  <c r="D15" i="10" l="1"/>
  <c r="E8" i="10"/>
  <c r="F4" i="10"/>
  <c r="F15" i="10" s="1"/>
  <c r="E5" i="10"/>
  <c r="E15" i="10" s="1"/>
  <c r="B46" i="8"/>
  <c r="B46" i="7"/>
  <c r="B48" i="6"/>
</calcChain>
</file>

<file path=xl/sharedStrings.xml><?xml version="1.0" encoding="utf-8"?>
<sst xmlns="http://schemas.openxmlformats.org/spreadsheetml/2006/main" count="467" uniqueCount="98">
  <si>
    <t>Fine Arts:</t>
  </si>
  <si>
    <t># of boys</t>
  </si>
  <si>
    <t># of girls</t>
  </si>
  <si>
    <t># of squads</t>
  </si>
  <si>
    <t>('03-'04)</t>
  </si>
  <si>
    <t>('04-'05)</t>
  </si>
  <si>
    <t>Music - Band</t>
  </si>
  <si>
    <r>
      <t> </t>
    </r>
    <r>
      <rPr>
        <sz val="12"/>
        <rFont val="Verdana"/>
        <family val="2"/>
      </rPr>
      <t>35</t>
    </r>
  </si>
  <si>
    <t>Music - Orch</t>
  </si>
  <si>
    <r>
      <t> </t>
    </r>
    <r>
      <rPr>
        <sz val="12"/>
        <rFont val="Verdana"/>
        <family val="2"/>
      </rPr>
      <t>25</t>
    </r>
  </si>
  <si>
    <t>Music - Vocal</t>
  </si>
  <si>
    <r>
      <t> </t>
    </r>
    <r>
      <rPr>
        <sz val="12"/>
        <rFont val="Verdana"/>
        <family val="2"/>
      </rPr>
      <t>5</t>
    </r>
  </si>
  <si>
    <t>Debate - Policy</t>
  </si>
  <si>
    <r>
      <t> </t>
    </r>
    <r>
      <rPr>
        <sz val="12"/>
        <rFont val="Verdana"/>
        <family val="2"/>
      </rPr>
      <t>0</t>
    </r>
  </si>
  <si>
    <t>Debate - LD/CX</t>
  </si>
  <si>
    <t>Debate - Individual</t>
  </si>
  <si>
    <t>Drama</t>
  </si>
  <si>
    <r>
      <t> </t>
    </r>
    <r>
      <rPr>
        <sz val="12"/>
        <rFont val="Verdana"/>
        <family val="2"/>
      </rPr>
      <t>10</t>
    </r>
  </si>
  <si>
    <r>
      <t> </t>
    </r>
    <r>
      <rPr>
        <sz val="12"/>
        <rFont val="Verdana"/>
        <family val="2"/>
      </rPr>
      <t>1</t>
    </r>
  </si>
  <si>
    <t>Cheer/Spirit</t>
  </si>
  <si>
    <t>Dance &amp; Drill</t>
  </si>
  <si>
    <t>Athletics:</t>
  </si>
  <si>
    <t># of boys squads</t>
  </si>
  <si>
    <t>squads</t>
  </si>
  <si>
    <t>Baseball</t>
  </si>
  <si>
    <t>Basketball</t>
  </si>
  <si>
    <t>Bowling</t>
  </si>
  <si>
    <t>Cross Country</t>
  </si>
  <si>
    <t>Football - 11 man</t>
  </si>
  <si>
    <t>Football - 8 man</t>
  </si>
  <si>
    <t>Golf</t>
  </si>
  <si>
    <t>Gymnastics</t>
  </si>
  <si>
    <t>Soccer</t>
  </si>
  <si>
    <t>Softball</t>
  </si>
  <si>
    <t>Swim &amp; Dive</t>
  </si>
  <si>
    <t>Tennis</t>
  </si>
  <si>
    <t>Track &amp; Field</t>
  </si>
  <si>
    <t>Volleyball</t>
  </si>
  <si>
    <t>Wrestling</t>
  </si>
  <si>
    <t>Total</t>
  </si>
  <si>
    <t>Boys Participation %</t>
  </si>
  <si>
    <t>Girls Participation %</t>
  </si>
  <si>
    <t>('05-'06)</t>
  </si>
  <si>
    <r>
      <t> </t>
    </r>
    <r>
      <rPr>
        <sz val="12"/>
        <rFont val="Verdana"/>
        <family val="2"/>
      </rPr>
      <t>16</t>
    </r>
  </si>
  <si>
    <r>
      <t> </t>
    </r>
    <r>
      <rPr>
        <sz val="12"/>
        <rFont val="Verdana"/>
        <family val="2"/>
      </rPr>
      <t>54</t>
    </r>
  </si>
  <si>
    <r>
      <t> </t>
    </r>
    <r>
      <rPr>
        <sz val="12"/>
        <rFont val="Verdana"/>
        <family val="2"/>
      </rPr>
      <t>30</t>
    </r>
  </si>
  <si>
    <r>
      <t> </t>
    </r>
    <r>
      <rPr>
        <sz val="12"/>
        <rFont val="Verdana"/>
        <family val="2"/>
      </rPr>
      <t>41</t>
    </r>
  </si>
  <si>
    <t>Total Paritcipant #'s</t>
  </si>
  <si>
    <t>('06-'07)</t>
  </si>
  <si>
    <r>
      <t> </t>
    </r>
    <r>
      <rPr>
        <sz val="12"/>
        <rFont val="Verdana"/>
        <family val="2"/>
      </rPr>
      <t>18</t>
    </r>
  </si>
  <si>
    <r>
      <t> </t>
    </r>
    <r>
      <rPr>
        <sz val="12"/>
        <rFont val="Verdana"/>
        <family val="2"/>
      </rPr>
      <t>8</t>
    </r>
  </si>
  <si>
    <r>
      <t> </t>
    </r>
    <r>
      <rPr>
        <sz val="12"/>
        <rFont val="Verdana"/>
        <family val="2"/>
      </rPr>
      <t>53</t>
    </r>
  </si>
  <si>
    <r>
      <t> </t>
    </r>
    <r>
      <rPr>
        <sz val="12"/>
        <rFont val="Verdana"/>
        <family val="2"/>
      </rPr>
      <t>24</t>
    </r>
  </si>
  <si>
    <r>
      <t> </t>
    </r>
    <r>
      <rPr>
        <sz val="12"/>
        <rFont val="Verdana"/>
        <family val="2"/>
      </rPr>
      <t>45</t>
    </r>
  </si>
  <si>
    <t>('07-'08)</t>
  </si>
  <si>
    <r>
      <t> </t>
    </r>
    <r>
      <rPr>
        <sz val="12"/>
        <rFont val="Verdana"/>
        <family val="2"/>
      </rPr>
      <t>22</t>
    </r>
  </si>
  <si>
    <r>
      <t> </t>
    </r>
    <r>
      <rPr>
        <sz val="12"/>
        <rFont val="Verdana"/>
        <family val="2"/>
      </rPr>
      <t>4</t>
    </r>
  </si>
  <si>
    <r>
      <t> </t>
    </r>
    <r>
      <rPr>
        <sz val="12"/>
        <rFont val="Verdana"/>
        <family val="2"/>
      </rPr>
      <t>56</t>
    </r>
  </si>
  <si>
    <r>
      <t> </t>
    </r>
    <r>
      <rPr>
        <sz val="12"/>
        <rFont val="Verdana"/>
        <family val="2"/>
      </rPr>
      <t>14</t>
    </r>
  </si>
  <si>
    <r>
      <t> </t>
    </r>
    <r>
      <rPr>
        <sz val="12"/>
        <rFont val="Verdana"/>
        <family val="2"/>
      </rPr>
      <t>47</t>
    </r>
  </si>
  <si>
    <t>Total Participants</t>
  </si>
  <si>
    <t>2007-2008</t>
  </si>
  <si>
    <t>(projected) 2008-2009</t>
  </si>
  <si>
    <t>Debate - Student Congress</t>
  </si>
  <si>
    <r>
      <t>1</t>
    </r>
    <r>
      <rPr>
        <sz val="10"/>
        <rFont val="Arial"/>
      </rPr>
      <t> </t>
    </r>
  </si>
  <si>
    <t>Activity</t>
  </si>
  <si>
    <r>
      <t>1</t>
    </r>
    <r>
      <rPr>
        <sz val="10"/>
        <rFont val="Arial"/>
      </rPr>
      <t xml:space="preserve">  </t>
    </r>
    <r>
      <rPr>
        <sz val="10"/>
        <rFont val="Verdana"/>
        <family val="2"/>
      </rPr>
      <t>Activity</t>
    </r>
  </si>
  <si>
    <r>
      <t> </t>
    </r>
    <r>
      <rPr>
        <sz val="12"/>
        <rFont val="Verdana"/>
        <family val="2"/>
      </rPr>
      <t>21</t>
    </r>
  </si>
  <si>
    <r>
      <t> </t>
    </r>
    <r>
      <rPr>
        <sz val="12"/>
        <rFont val="Verdana"/>
        <family val="2"/>
      </rPr>
      <t>3</t>
    </r>
  </si>
  <si>
    <r>
      <t> </t>
    </r>
    <r>
      <rPr>
        <sz val="12"/>
        <rFont val="Verdana"/>
        <family val="2"/>
      </rPr>
      <t>50</t>
    </r>
  </si>
  <si>
    <r>
      <t> </t>
    </r>
    <r>
      <rPr>
        <sz val="12"/>
        <rFont val="Verdana"/>
        <family val="2"/>
      </rPr>
      <t>27</t>
    </r>
  </si>
  <si>
    <r>
      <t xml:space="preserve">                                               </t>
    </r>
    <r>
      <rPr>
        <b/>
        <sz val="24"/>
        <rFont val="Verdana"/>
        <family val="2"/>
      </rPr>
      <t>Total Student Enrollment</t>
    </r>
  </si>
  <si>
    <t>Grade:</t>
  </si>
  <si>
    <t>Boys</t>
  </si>
  <si>
    <t>Girls</t>
  </si>
  <si>
    <r>
      <t> </t>
    </r>
    <r>
      <rPr>
        <sz val="12"/>
        <rFont val="Verdana"/>
        <family val="2"/>
      </rPr>
      <t>176</t>
    </r>
  </si>
  <si>
    <r>
      <t>158</t>
    </r>
    <r>
      <rPr>
        <sz val="10"/>
        <rFont val="Arial"/>
      </rPr>
      <t xml:space="preserve">  </t>
    </r>
  </si>
  <si>
    <t>View Participation Survey for school year:</t>
  </si>
  <si>
    <t>2008-2009</t>
  </si>
  <si>
    <t>('08-'09)</t>
  </si>
  <si>
    <t>('09-'10)</t>
  </si>
  <si>
    <r>
      <t>1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Verdana"/>
        <family val="2"/>
      </rPr>
      <t>Activity</t>
    </r>
  </si>
  <si>
    <t>Total Student Enrollment</t>
  </si>
  <si>
    <t>Below is the information currently on file for the 2009-10 school year.</t>
  </si>
  <si>
    <t>Debate - Lincoln Douglas</t>
  </si>
  <si>
    <r>
      <t>1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>Activity</t>
    </r>
  </si>
  <si>
    <t>% of Boys vs Girls Participants</t>
  </si>
  <si>
    <t>Boys Participants</t>
  </si>
  <si>
    <t>Girls Participants</t>
  </si>
  <si>
    <t>2003 2004</t>
  </si>
  <si>
    <t>2004 2005</t>
  </si>
  <si>
    <t>2005 2006</t>
  </si>
  <si>
    <t>2006 2007</t>
  </si>
  <si>
    <t>2007 2008</t>
  </si>
  <si>
    <t>2008 2009</t>
  </si>
  <si>
    <t>2009 2010</t>
  </si>
  <si>
    <t>2010 2011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</si>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</sst>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24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sz val="11"/>
      <color rgb="FFFFFFFF"/>
      <name val="Verdana"/>
      <family val="2"/>
    </font>
    <font>
      <b/>
      <sz val="14"/>
      <color theme="1"/>
      <name val="Verdana"/>
      <family val="2"/>
    </font>
    <font>
      <b/>
      <sz val="24"/>
      <color theme="1"/>
      <name val="Verdana"/>
      <family val="2"/>
    </font>
    <font>
      <b/>
      <sz val="10"/>
      <color rgb="FF0000FF"/>
      <name val="Verdana"/>
      <family val="2"/>
    </font>
    <font>
      <sz val="14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8000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8"/>
      </top>
      <bottom/>
      <diagonal/>
    </border>
    <border>
      <left style="thin">
        <color indexed="8"/>
      </left>
      <right style="thin">
        <color indexed="18"/>
      </right>
      <top style="thin">
        <color indexed="18"/>
      </top>
      <bottom/>
      <diagonal/>
    </border>
    <border>
      <left style="thin">
        <color indexed="8"/>
      </left>
      <right style="thin">
        <color indexed="18"/>
      </right>
      <top/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8"/>
      </bottom>
      <diagonal/>
    </border>
    <border>
      <left/>
      <right style="thin">
        <color indexed="18"/>
      </right>
      <top style="thin">
        <color indexed="8"/>
      </top>
      <bottom style="thin">
        <color indexed="8"/>
      </bottom>
      <diagonal/>
    </border>
    <border>
      <left/>
      <right style="thin">
        <color indexed="18"/>
      </right>
      <top style="thin">
        <color indexed="8"/>
      </top>
      <bottom/>
      <diagonal/>
    </border>
    <border>
      <left/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8"/>
      </right>
      <top style="thin">
        <color indexed="18"/>
      </top>
      <bottom/>
      <diagonal/>
    </border>
    <border>
      <left style="thin">
        <color indexed="1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80"/>
      </top>
      <bottom/>
      <diagonal/>
    </border>
    <border>
      <left style="thin">
        <color rgb="FF000000"/>
      </left>
      <right style="thin">
        <color rgb="FF000080"/>
      </right>
      <top style="thin">
        <color rgb="FF00008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8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0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8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000080"/>
      </top>
      <bottom/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wrapText="1"/>
    </xf>
    <xf numFmtId="0" fontId="1" fillId="2" borderId="3" xfId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wrapText="1"/>
    </xf>
    <xf numFmtId="0" fontId="4" fillId="2" borderId="8" xfId="1" applyFont="1" applyFill="1" applyBorder="1" applyAlignment="1">
      <alignment horizontal="center" wrapText="1"/>
    </xf>
    <xf numFmtId="0" fontId="1" fillId="2" borderId="8" xfId="1" applyFill="1" applyBorder="1" applyAlignment="1">
      <alignment horizontal="center" wrapText="1"/>
    </xf>
    <xf numFmtId="0" fontId="3" fillId="2" borderId="9" xfId="1" applyFont="1" applyFill="1" applyBorder="1" applyAlignment="1">
      <alignment wrapText="1"/>
    </xf>
    <xf numFmtId="0" fontId="1" fillId="2" borderId="10" xfId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wrapText="1"/>
    </xf>
    <xf numFmtId="0" fontId="4" fillId="0" borderId="25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5" fillId="0" borderId="0" xfId="1" applyFont="1"/>
    <xf numFmtId="9" fontId="5" fillId="0" borderId="0" xfId="1" applyNumberFormat="1" applyFont="1"/>
    <xf numFmtId="0" fontId="2" fillId="2" borderId="40" xfId="1" applyFont="1" applyFill="1" applyBorder="1" applyAlignment="1">
      <alignment wrapText="1"/>
    </xf>
    <xf numFmtId="0" fontId="2" fillId="2" borderId="4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2" xfId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0" fontId="1" fillId="2" borderId="0" xfId="1" applyFill="1" applyAlignment="1">
      <alignment wrapText="1"/>
    </xf>
    <xf numFmtId="0" fontId="1" fillId="0" borderId="0" xfId="1"/>
    <xf numFmtId="0" fontId="1" fillId="2" borderId="0" xfId="1" applyFill="1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wrapText="1"/>
    </xf>
    <xf numFmtId="0" fontId="1" fillId="2" borderId="3" xfId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wrapText="1"/>
    </xf>
    <xf numFmtId="0" fontId="4" fillId="2" borderId="8" xfId="1" applyFont="1" applyFill="1" applyBorder="1" applyAlignment="1">
      <alignment horizontal="center" wrapText="1"/>
    </xf>
    <xf numFmtId="0" fontId="1" fillId="2" borderId="8" xfId="1" applyFill="1" applyBorder="1" applyAlignment="1">
      <alignment horizontal="center" wrapText="1"/>
    </xf>
    <xf numFmtId="0" fontId="3" fillId="2" borderId="9" xfId="1" applyFont="1" applyFill="1" applyBorder="1" applyAlignment="1">
      <alignment wrapText="1"/>
    </xf>
    <xf numFmtId="0" fontId="3" fillId="2" borderId="12" xfId="1" applyFont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wrapText="1"/>
    </xf>
    <xf numFmtId="0" fontId="3" fillId="0" borderId="25" xfId="1" applyFont="1" applyFill="1" applyBorder="1" applyAlignment="1">
      <alignment wrapText="1"/>
    </xf>
    <xf numFmtId="0" fontId="4" fillId="0" borderId="25" xfId="1" applyFont="1" applyFill="1" applyBorder="1" applyAlignment="1">
      <alignment horizontal="center" wrapText="1"/>
    </xf>
    <xf numFmtId="0" fontId="1" fillId="2" borderId="1" xfId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5" fillId="0" borderId="0" xfId="1" applyFont="1"/>
    <xf numFmtId="9" fontId="5" fillId="0" borderId="0" xfId="1" applyNumberFormat="1" applyFont="1"/>
    <xf numFmtId="0" fontId="3" fillId="2" borderId="13" xfId="1" applyFont="1" applyFill="1" applyBorder="1" applyAlignment="1">
      <alignment wrapText="1"/>
    </xf>
    <xf numFmtId="0" fontId="1" fillId="0" borderId="0" xfId="1"/>
    <xf numFmtId="0" fontId="1" fillId="2" borderId="0" xfId="1" applyFill="1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wrapText="1"/>
    </xf>
    <xf numFmtId="0" fontId="1" fillId="2" borderId="3" xfId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wrapText="1"/>
    </xf>
    <xf numFmtId="0" fontId="4" fillId="2" borderId="8" xfId="1" applyFont="1" applyFill="1" applyBorder="1" applyAlignment="1">
      <alignment horizontal="center" wrapText="1"/>
    </xf>
    <xf numFmtId="0" fontId="1" fillId="2" borderId="8" xfId="1" applyFill="1" applyBorder="1" applyAlignment="1">
      <alignment horizontal="center" wrapText="1"/>
    </xf>
    <xf numFmtId="0" fontId="3" fillId="2" borderId="9" xfId="1" applyFont="1" applyFill="1" applyBorder="1" applyAlignment="1">
      <alignment wrapText="1"/>
    </xf>
    <xf numFmtId="0" fontId="1" fillId="2" borderId="10" xfId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1" fillId="0" borderId="0" xfId="1" applyFill="1"/>
    <xf numFmtId="0" fontId="3" fillId="0" borderId="25" xfId="1" applyFont="1" applyFill="1" applyBorder="1" applyAlignment="1">
      <alignment wrapText="1"/>
    </xf>
    <xf numFmtId="0" fontId="4" fillId="0" borderId="25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5" fillId="0" borderId="0" xfId="1" applyFont="1"/>
    <xf numFmtId="9" fontId="5" fillId="0" borderId="0" xfId="1" applyNumberFormat="1" applyFont="1"/>
    <xf numFmtId="0" fontId="1" fillId="2" borderId="0" xfId="1" applyFill="1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wrapText="1"/>
    </xf>
    <xf numFmtId="0" fontId="1" fillId="2" borderId="3" xfId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wrapText="1"/>
    </xf>
    <xf numFmtId="0" fontId="3" fillId="2" borderId="9" xfId="1" applyFont="1" applyFill="1" applyBorder="1" applyAlignment="1">
      <alignment wrapText="1"/>
    </xf>
    <xf numFmtId="0" fontId="1" fillId="2" borderId="10" xfId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1" fillId="0" borderId="0" xfId="1" applyFill="1"/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1" fillId="2" borderId="22" xfId="1" applyFill="1" applyBorder="1" applyAlignment="1">
      <alignment horizontal="center" wrapText="1"/>
    </xf>
    <xf numFmtId="0" fontId="4" fillId="2" borderId="23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1" fillId="2" borderId="25" xfId="1" applyFill="1" applyBorder="1"/>
    <xf numFmtId="0" fontId="4" fillId="3" borderId="3" xfId="1" applyFont="1" applyFill="1" applyBorder="1" applyAlignment="1">
      <alignment horizontal="center" wrapText="1"/>
    </xf>
    <xf numFmtId="0" fontId="5" fillId="0" borderId="0" xfId="1" applyFont="1"/>
    <xf numFmtId="9" fontId="5" fillId="0" borderId="0" xfId="1" applyNumberFormat="1" applyFont="1"/>
    <xf numFmtId="0" fontId="1" fillId="0" borderId="0" xfId="1"/>
    <xf numFmtId="0" fontId="1" fillId="2" borderId="0" xfId="1" applyFill="1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wrapText="1"/>
    </xf>
    <xf numFmtId="0" fontId="1" fillId="2" borderId="3" xfId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wrapText="1"/>
    </xf>
    <xf numFmtId="0" fontId="4" fillId="2" borderId="8" xfId="1" applyFont="1" applyFill="1" applyBorder="1" applyAlignment="1">
      <alignment horizontal="center" wrapText="1"/>
    </xf>
    <xf numFmtId="0" fontId="1" fillId="2" borderId="8" xfId="1" applyFill="1" applyBorder="1" applyAlignment="1">
      <alignment horizontal="center" wrapText="1"/>
    </xf>
    <xf numFmtId="0" fontId="3" fillId="2" borderId="9" xfId="1" applyFont="1" applyFill="1" applyBorder="1" applyAlignment="1">
      <alignment wrapText="1"/>
    </xf>
    <xf numFmtId="0" fontId="1" fillId="2" borderId="10" xfId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1" fillId="2" borderId="0" xfId="1" applyFill="1" applyAlignment="1">
      <alignment wrapText="1"/>
    </xf>
    <xf numFmtId="0" fontId="5" fillId="0" borderId="0" xfId="1" applyFont="1"/>
    <xf numFmtId="0" fontId="7" fillId="4" borderId="3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7" fillId="4" borderId="26" xfId="1" applyFont="1" applyFill="1" applyBorder="1" applyAlignment="1">
      <alignment horizontal="center" wrapText="1"/>
    </xf>
    <xf numFmtId="0" fontId="8" fillId="4" borderId="3" xfId="1" applyFont="1" applyFill="1" applyBorder="1" applyAlignment="1">
      <alignment horizontal="center" wrapText="1"/>
    </xf>
    <xf numFmtId="0" fontId="8" fillId="4" borderId="26" xfId="1" applyFont="1" applyFill="1" applyBorder="1" applyAlignment="1">
      <alignment horizontal="center" wrapText="1"/>
    </xf>
    <xf numFmtId="164" fontId="5" fillId="0" borderId="0" xfId="1" applyNumberFormat="1" applyFont="1"/>
    <xf numFmtId="0" fontId="3" fillId="2" borderId="41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1" fillId="2" borderId="42" xfId="1" applyFill="1" applyBorder="1" applyAlignment="1">
      <alignment wrapText="1"/>
    </xf>
    <xf numFmtId="0" fontId="18" fillId="5" borderId="0" xfId="0" applyFont="1" applyFill="1" applyAlignment="1">
      <alignment vertical="top" wrapText="1"/>
    </xf>
    <xf numFmtId="0" fontId="16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16" fillId="5" borderId="63" xfId="0" applyFont="1" applyFill="1" applyBorder="1" applyAlignment="1">
      <alignment wrapText="1"/>
    </xf>
    <xf numFmtId="0" fontId="11" fillId="5" borderId="45" xfId="0" applyFont="1" applyFill="1" applyBorder="1" applyAlignment="1">
      <alignment horizontal="center" wrapText="1"/>
    </xf>
    <xf numFmtId="0" fontId="11" fillId="5" borderId="46" xfId="0" applyFont="1" applyFill="1" applyBorder="1" applyAlignment="1">
      <alignment horizontal="center" wrapText="1"/>
    </xf>
    <xf numFmtId="0" fontId="0" fillId="5" borderId="0" xfId="0" applyFill="1"/>
    <xf numFmtId="0" fontId="16" fillId="5" borderId="64" xfId="0" applyFont="1" applyFill="1" applyBorder="1" applyAlignment="1">
      <alignment wrapText="1"/>
    </xf>
    <xf numFmtId="0" fontId="11" fillId="5" borderId="47" xfId="0" applyFont="1" applyFill="1" applyBorder="1" applyAlignment="1">
      <alignment horizontal="center" wrapText="1"/>
    </xf>
    <xf numFmtId="0" fontId="11" fillId="5" borderId="48" xfId="0" applyFont="1" applyFill="1" applyBorder="1" applyAlignment="1">
      <alignment horizontal="center" wrapText="1"/>
    </xf>
    <xf numFmtId="0" fontId="11" fillId="5" borderId="49" xfId="0" applyFont="1" applyFill="1" applyBorder="1" applyAlignment="1">
      <alignment wrapText="1"/>
    </xf>
    <xf numFmtId="0" fontId="12" fillId="5" borderId="50" xfId="0" applyFont="1" applyFill="1" applyBorder="1" applyAlignment="1">
      <alignment horizontal="center" wrapText="1"/>
    </xf>
    <xf numFmtId="0" fontId="12" fillId="5" borderId="51" xfId="0" applyFont="1" applyFill="1" applyBorder="1" applyAlignment="1">
      <alignment horizontal="center" wrapText="1"/>
    </xf>
    <xf numFmtId="0" fontId="11" fillId="5" borderId="65" xfId="0" applyFont="1" applyFill="1" applyBorder="1" applyAlignment="1">
      <alignment wrapText="1"/>
    </xf>
    <xf numFmtId="0" fontId="12" fillId="5" borderId="56" xfId="0" applyFont="1" applyFill="1" applyBorder="1" applyAlignment="1">
      <alignment horizontal="center" wrapText="1"/>
    </xf>
    <xf numFmtId="0" fontId="12" fillId="5" borderId="52" xfId="0" applyFont="1" applyFill="1" applyBorder="1" applyAlignment="1">
      <alignment horizontal="center" wrapText="1"/>
    </xf>
    <xf numFmtId="0" fontId="11" fillId="5" borderId="64" xfId="0" applyFont="1" applyFill="1" applyBorder="1" applyAlignment="1">
      <alignment wrapText="1"/>
    </xf>
    <xf numFmtId="0" fontId="12" fillId="5" borderId="47" xfId="0" applyFont="1" applyFill="1" applyBorder="1" applyAlignment="1">
      <alignment horizontal="center" wrapText="1"/>
    </xf>
    <xf numFmtId="0" fontId="11" fillId="5" borderId="53" xfId="0" applyFont="1" applyFill="1" applyBorder="1" applyAlignment="1">
      <alignment wrapText="1"/>
    </xf>
    <xf numFmtId="0" fontId="12" fillId="5" borderId="54" xfId="0" applyFont="1" applyFill="1" applyBorder="1" applyAlignment="1">
      <alignment horizontal="center" wrapText="1"/>
    </xf>
    <xf numFmtId="0" fontId="12" fillId="5" borderId="55" xfId="0" applyFont="1" applyFill="1" applyBorder="1" applyAlignment="1">
      <alignment horizontal="center" wrapText="1"/>
    </xf>
    <xf numFmtId="0" fontId="16" fillId="5" borderId="56" xfId="0" applyFont="1" applyFill="1" applyBorder="1" applyAlignment="1">
      <alignment wrapText="1"/>
    </xf>
    <xf numFmtId="0" fontId="11" fillId="5" borderId="56" xfId="0" applyFont="1" applyFill="1" applyBorder="1" applyAlignment="1">
      <alignment horizontal="center" wrapText="1"/>
    </xf>
    <xf numFmtId="0" fontId="16" fillId="5" borderId="57" xfId="0" applyFont="1" applyFill="1" applyBorder="1" applyAlignment="1">
      <alignment wrapText="1"/>
    </xf>
    <xf numFmtId="0" fontId="11" fillId="5" borderId="57" xfId="0" applyFont="1" applyFill="1" applyBorder="1" applyAlignment="1">
      <alignment horizontal="center" wrapText="1"/>
    </xf>
    <xf numFmtId="0" fontId="16" fillId="5" borderId="47" xfId="0" applyFont="1" applyFill="1" applyBorder="1" applyAlignment="1">
      <alignment wrapText="1"/>
    </xf>
    <xf numFmtId="0" fontId="11" fillId="5" borderId="50" xfId="0" applyFont="1" applyFill="1" applyBorder="1" applyAlignment="1">
      <alignment wrapText="1"/>
    </xf>
    <xf numFmtId="0" fontId="0" fillId="6" borderId="50" xfId="0" applyFill="1" applyBorder="1" applyAlignment="1">
      <alignment horizontal="center" wrapText="1"/>
    </xf>
    <xf numFmtId="0" fontId="17" fillId="5" borderId="62" xfId="0" applyFont="1" applyFill="1" applyBorder="1" applyAlignment="1">
      <alignment wrapText="1"/>
    </xf>
    <xf numFmtId="0" fontId="13" fillId="7" borderId="50" xfId="0" applyFont="1" applyFill="1" applyBorder="1" applyAlignment="1">
      <alignment horizontal="center" wrapText="1"/>
    </xf>
    <xf numFmtId="0" fontId="14" fillId="5" borderId="50" xfId="0" applyFont="1" applyFill="1" applyBorder="1" applyAlignment="1">
      <alignment horizontal="center" wrapText="1"/>
    </xf>
    <xf numFmtId="0" fontId="13" fillId="7" borderId="58" xfId="0" applyFont="1" applyFill="1" applyBorder="1" applyAlignment="1">
      <alignment horizontal="center" wrapText="1"/>
    </xf>
    <xf numFmtId="0" fontId="15" fillId="7" borderId="50" xfId="0" applyFont="1" applyFill="1" applyBorder="1" applyAlignment="1">
      <alignment horizontal="center" wrapText="1"/>
    </xf>
    <xf numFmtId="0" fontId="15" fillId="7" borderId="58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19" fillId="5" borderId="0" xfId="0" applyFont="1" applyFill="1" applyAlignment="1">
      <alignment wrapText="1"/>
    </xf>
    <xf numFmtId="0" fontId="16" fillId="5" borderId="59" xfId="0" applyFont="1" applyFill="1" applyBorder="1" applyAlignment="1">
      <alignment wrapText="1"/>
    </xf>
    <xf numFmtId="0" fontId="11" fillId="5" borderId="60" xfId="0" applyFont="1" applyFill="1" applyBorder="1" applyAlignment="1">
      <alignment horizontal="center" wrapText="1"/>
    </xf>
    <xf numFmtId="0" fontId="11" fillId="5" borderId="61" xfId="0" applyFont="1" applyFill="1" applyBorder="1" applyAlignment="1">
      <alignment horizontal="center" wrapText="1"/>
    </xf>
    <xf numFmtId="0" fontId="11" fillId="5" borderId="56" xfId="0" applyFont="1" applyFill="1" applyBorder="1" applyAlignment="1">
      <alignment horizontal="center" wrapText="1"/>
    </xf>
    <xf numFmtId="0" fontId="11" fillId="5" borderId="47" xfId="0" applyFont="1" applyFill="1" applyBorder="1" applyAlignment="1">
      <alignment horizontal="center" wrapText="1"/>
    </xf>
    <xf numFmtId="0" fontId="5" fillId="0" borderId="28" xfId="0" applyFont="1" applyBorder="1"/>
    <xf numFmtId="0" fontId="5" fillId="0" borderId="29" xfId="0" applyFont="1" applyBorder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30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/>
    <xf numFmtId="0" fontId="5" fillId="0" borderId="25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0" fillId="0" borderId="30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32" xfId="0" applyBorder="1"/>
    <xf numFmtId="0" fontId="0" fillId="0" borderId="27" xfId="0" applyBorder="1"/>
    <xf numFmtId="0" fontId="0" fillId="0" borderId="33" xfId="0" applyBorder="1"/>
    <xf numFmtId="0" fontId="5" fillId="0" borderId="34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TLE%20IXparticipation%20nu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04"/>
      <sheetName val="04 05"/>
      <sheetName val="05 06"/>
      <sheetName val="06 07"/>
      <sheetName val="07 08"/>
      <sheetName val="08 09"/>
      <sheetName val="09 10"/>
      <sheetName val="10 11"/>
      <sheetName val="TOTALS"/>
    </sheetNames>
    <sheetDataSet>
      <sheetData sheetId="0">
        <row r="33">
          <cell r="B33">
            <v>383</v>
          </cell>
          <cell r="C33">
            <v>327</v>
          </cell>
        </row>
      </sheetData>
      <sheetData sheetId="1">
        <row r="33">
          <cell r="B33">
            <v>437</v>
          </cell>
          <cell r="C33">
            <v>615</v>
          </cell>
        </row>
      </sheetData>
      <sheetData sheetId="2">
        <row r="31">
          <cell r="B31">
            <v>278</v>
          </cell>
          <cell r="C31">
            <v>318</v>
          </cell>
        </row>
      </sheetData>
      <sheetData sheetId="3">
        <row r="31">
          <cell r="B31">
            <v>260</v>
          </cell>
          <cell r="C31">
            <v>328</v>
          </cell>
        </row>
      </sheetData>
      <sheetData sheetId="4">
        <row r="40">
          <cell r="B40">
            <v>265</v>
          </cell>
          <cell r="C40">
            <v>337</v>
          </cell>
        </row>
      </sheetData>
      <sheetData sheetId="5">
        <row r="43">
          <cell r="B43">
            <v>442</v>
          </cell>
          <cell r="C43">
            <v>370</v>
          </cell>
        </row>
      </sheetData>
      <sheetData sheetId="6">
        <row r="41">
          <cell r="B41">
            <v>463</v>
          </cell>
          <cell r="C41">
            <v>470</v>
          </cell>
        </row>
      </sheetData>
      <sheetData sheetId="7">
        <row r="41">
          <cell r="B41">
            <v>463</v>
          </cell>
          <cell r="C41">
            <v>405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15" sqref="F15"/>
    </sheetView>
  </sheetViews>
  <sheetFormatPr defaultColWidth="37.28515625" defaultRowHeight="15" x14ac:dyDescent="0.25"/>
  <cols>
    <col min="1" max="1" width="19.7109375" bestFit="1" customWidth="1"/>
    <col min="2" max="2" width="10.140625" bestFit="1" customWidth="1"/>
    <col min="3" max="3" width="9.42578125" bestFit="1" customWidth="1"/>
    <col min="4" max="4" width="17.7109375" bestFit="1" customWidth="1"/>
    <col min="5" max="5" width="12.28515625" bestFit="1" customWidth="1"/>
  </cols>
  <sheetData>
    <row r="1" spans="1:5" x14ac:dyDescent="0.25">
      <c r="A1" s="25" t="s">
        <v>0</v>
      </c>
      <c r="B1" s="7" t="s">
        <v>1</v>
      </c>
      <c r="C1" s="7" t="s">
        <v>2</v>
      </c>
      <c r="D1" s="8"/>
      <c r="E1" s="8" t="s">
        <v>3</v>
      </c>
    </row>
    <row r="2" spans="1:5" x14ac:dyDescent="0.25">
      <c r="A2" s="26"/>
      <c r="B2" s="3" t="s">
        <v>4</v>
      </c>
      <c r="C2" s="3" t="s">
        <v>4</v>
      </c>
      <c r="D2" s="9"/>
      <c r="E2" s="9" t="s">
        <v>5</v>
      </c>
    </row>
    <row r="3" spans="1:5" ht="15.75" x14ac:dyDescent="0.25">
      <c r="A3" s="10" t="s">
        <v>6</v>
      </c>
      <c r="B3" s="5" t="s">
        <v>7</v>
      </c>
      <c r="C3" s="6">
        <v>10</v>
      </c>
      <c r="D3" s="11"/>
      <c r="E3" s="11">
        <v>2</v>
      </c>
    </row>
    <row r="4" spans="1:5" ht="15.75" x14ac:dyDescent="0.25">
      <c r="A4" s="10" t="s">
        <v>8</v>
      </c>
      <c r="B4" s="5" t="s">
        <v>9</v>
      </c>
      <c r="C4" s="6">
        <v>31</v>
      </c>
      <c r="D4" s="11"/>
      <c r="E4" s="11">
        <v>2</v>
      </c>
    </row>
    <row r="5" spans="1:5" ht="15.75" x14ac:dyDescent="0.25">
      <c r="A5" s="10" t="s">
        <v>10</v>
      </c>
      <c r="B5" s="5" t="s">
        <v>11</v>
      </c>
      <c r="C5" s="6">
        <v>25</v>
      </c>
      <c r="D5" s="11"/>
      <c r="E5" s="11">
        <v>1</v>
      </c>
    </row>
    <row r="6" spans="1:5" ht="15.75" x14ac:dyDescent="0.25">
      <c r="A6" s="10" t="s">
        <v>12</v>
      </c>
      <c r="B6" s="5" t="s">
        <v>13</v>
      </c>
      <c r="C6" s="6">
        <v>0</v>
      </c>
      <c r="D6" s="11"/>
      <c r="E6" s="11">
        <v>0</v>
      </c>
    </row>
    <row r="7" spans="1:5" ht="15.75" x14ac:dyDescent="0.25">
      <c r="A7" s="10" t="s">
        <v>14</v>
      </c>
      <c r="B7" s="5" t="s">
        <v>13</v>
      </c>
      <c r="C7" s="6">
        <v>0</v>
      </c>
      <c r="D7" s="11"/>
      <c r="E7" s="11">
        <v>0</v>
      </c>
    </row>
    <row r="8" spans="1:5" ht="15.75" x14ac:dyDescent="0.25">
      <c r="A8" s="10" t="s">
        <v>15</v>
      </c>
      <c r="B8" s="5" t="s">
        <v>13</v>
      </c>
      <c r="C8" s="6">
        <v>0</v>
      </c>
      <c r="D8" s="11"/>
      <c r="E8" s="11">
        <v>0</v>
      </c>
    </row>
    <row r="9" spans="1:5" ht="15.75" x14ac:dyDescent="0.25">
      <c r="A9" s="10" t="s">
        <v>16</v>
      </c>
      <c r="B9" s="5" t="s">
        <v>17</v>
      </c>
      <c r="C9" s="6">
        <v>15</v>
      </c>
      <c r="D9" s="12"/>
      <c r="E9" s="12" t="s">
        <v>18</v>
      </c>
    </row>
    <row r="10" spans="1:5" ht="15.75" x14ac:dyDescent="0.25">
      <c r="A10" s="10"/>
      <c r="B10" s="5"/>
      <c r="C10" s="6"/>
      <c r="D10" s="12"/>
      <c r="E10" s="12"/>
    </row>
    <row r="11" spans="1:5" ht="15.75" x14ac:dyDescent="0.25">
      <c r="A11" s="10" t="s">
        <v>19</v>
      </c>
      <c r="B11" s="6">
        <v>0</v>
      </c>
      <c r="C11" s="6">
        <v>17</v>
      </c>
      <c r="D11" s="11"/>
      <c r="E11" s="11">
        <v>1</v>
      </c>
    </row>
    <row r="12" spans="1:5" ht="15.75" x14ac:dyDescent="0.25">
      <c r="A12" s="13" t="s">
        <v>20</v>
      </c>
      <c r="B12" s="14" t="s">
        <v>13</v>
      </c>
      <c r="C12" s="15">
        <v>32</v>
      </c>
      <c r="D12" s="16"/>
      <c r="E12" s="16">
        <v>1</v>
      </c>
    </row>
    <row r="13" spans="1:5" x14ac:dyDescent="0.25">
      <c r="A13" s="27" t="s">
        <v>21</v>
      </c>
      <c r="B13" s="2" t="s">
        <v>1</v>
      </c>
      <c r="C13" s="2" t="s">
        <v>2</v>
      </c>
      <c r="D13" s="2" t="s">
        <v>22</v>
      </c>
      <c r="E13" s="2" t="s">
        <v>2</v>
      </c>
    </row>
    <row r="14" spans="1:5" x14ac:dyDescent="0.25">
      <c r="A14" s="28"/>
      <c r="B14" s="17" t="s">
        <v>4</v>
      </c>
      <c r="C14" s="17" t="s">
        <v>4</v>
      </c>
      <c r="D14" s="17" t="s">
        <v>5</v>
      </c>
      <c r="E14" s="17" t="s">
        <v>23</v>
      </c>
    </row>
    <row r="15" spans="1:5" x14ac:dyDescent="0.25">
      <c r="A15" s="29"/>
      <c r="B15" s="3"/>
      <c r="C15" s="3"/>
      <c r="D15" s="3"/>
      <c r="E15" s="3" t="s">
        <v>5</v>
      </c>
    </row>
    <row r="16" spans="1:5" ht="15.75" x14ac:dyDescent="0.25">
      <c r="A16" s="4" t="s">
        <v>24</v>
      </c>
      <c r="B16" s="6">
        <v>54</v>
      </c>
      <c r="C16" s="6">
        <v>0</v>
      </c>
      <c r="D16" s="6">
        <v>3</v>
      </c>
      <c r="E16" s="18"/>
    </row>
    <row r="17" spans="1:5" ht="15.75" x14ac:dyDescent="0.25">
      <c r="A17" s="4" t="s">
        <v>25</v>
      </c>
      <c r="B17" s="6">
        <v>35</v>
      </c>
      <c r="C17" s="6">
        <v>24</v>
      </c>
      <c r="D17" s="6">
        <v>3</v>
      </c>
      <c r="E17" s="6">
        <v>3</v>
      </c>
    </row>
    <row r="18" spans="1:5" ht="15.75" x14ac:dyDescent="0.25">
      <c r="A18" s="4" t="s">
        <v>26</v>
      </c>
      <c r="B18" s="18"/>
      <c r="C18" s="5" t="s">
        <v>13</v>
      </c>
      <c r="D18" s="18"/>
      <c r="E18" s="22"/>
    </row>
    <row r="19" spans="1:5" ht="15.75" x14ac:dyDescent="0.25">
      <c r="A19" s="4" t="s">
        <v>27</v>
      </c>
      <c r="B19" s="5">
        <v>15</v>
      </c>
      <c r="C19" s="6">
        <v>6</v>
      </c>
      <c r="D19" s="6">
        <v>1</v>
      </c>
      <c r="E19" s="6">
        <v>1</v>
      </c>
    </row>
    <row r="20" spans="1:5" ht="15.75" x14ac:dyDescent="0.25">
      <c r="A20" s="4" t="s">
        <v>28</v>
      </c>
      <c r="B20" s="6">
        <v>77</v>
      </c>
      <c r="C20" s="6">
        <v>0</v>
      </c>
      <c r="D20" s="6">
        <v>3</v>
      </c>
      <c r="E20" s="18"/>
    </row>
    <row r="21" spans="1:5" ht="15.75" x14ac:dyDescent="0.25">
      <c r="A21" s="4" t="s">
        <v>29</v>
      </c>
      <c r="B21" s="6">
        <v>0</v>
      </c>
      <c r="C21" s="6">
        <v>0</v>
      </c>
      <c r="D21" s="6">
        <v>0</v>
      </c>
      <c r="E21" s="18"/>
    </row>
    <row r="22" spans="1:5" ht="15.75" x14ac:dyDescent="0.25">
      <c r="A22" s="4" t="s">
        <v>30</v>
      </c>
      <c r="B22" s="6">
        <v>12</v>
      </c>
      <c r="C22" s="5">
        <v>10</v>
      </c>
      <c r="D22" s="6">
        <v>1</v>
      </c>
      <c r="E22" s="6">
        <v>1</v>
      </c>
    </row>
    <row r="23" spans="1:5" ht="15.75" x14ac:dyDescent="0.25">
      <c r="A23" s="4" t="s">
        <v>31</v>
      </c>
      <c r="B23" s="18"/>
      <c r="C23" s="6">
        <v>18</v>
      </c>
      <c r="D23" s="18"/>
      <c r="E23" s="6">
        <v>1</v>
      </c>
    </row>
    <row r="24" spans="1:5" ht="15.75" x14ac:dyDescent="0.25">
      <c r="A24" s="4" t="s">
        <v>32</v>
      </c>
      <c r="B24" s="5">
        <v>50</v>
      </c>
      <c r="C24" s="6">
        <v>58</v>
      </c>
      <c r="D24" s="6">
        <v>3</v>
      </c>
      <c r="E24" s="6">
        <v>3</v>
      </c>
    </row>
    <row r="25" spans="1:5" ht="15.75" x14ac:dyDescent="0.25">
      <c r="A25" s="4" t="s">
        <v>33</v>
      </c>
      <c r="B25" s="18"/>
      <c r="C25" s="6">
        <v>26</v>
      </c>
      <c r="D25" s="18"/>
      <c r="E25" s="6">
        <v>2</v>
      </c>
    </row>
    <row r="26" spans="1:5" ht="15.75" x14ac:dyDescent="0.25">
      <c r="A26" s="4" t="s">
        <v>34</v>
      </c>
      <c r="B26" s="5">
        <v>22</v>
      </c>
      <c r="C26" s="6">
        <v>39</v>
      </c>
      <c r="D26" s="6">
        <v>1</v>
      </c>
      <c r="E26" s="6">
        <v>1</v>
      </c>
    </row>
    <row r="27" spans="1:5" ht="15.75" x14ac:dyDescent="0.25">
      <c r="A27" s="4" t="s">
        <v>35</v>
      </c>
      <c r="B27" s="6">
        <v>44</v>
      </c>
      <c r="C27" s="6">
        <v>44</v>
      </c>
      <c r="D27" s="6">
        <v>2</v>
      </c>
      <c r="E27" s="6">
        <v>2</v>
      </c>
    </row>
    <row r="28" spans="1:5" ht="15.75" x14ac:dyDescent="0.25">
      <c r="A28" s="4" t="s">
        <v>36</v>
      </c>
      <c r="B28" s="5">
        <v>30</v>
      </c>
      <c r="C28" s="6">
        <v>22</v>
      </c>
      <c r="D28" s="6">
        <v>1</v>
      </c>
      <c r="E28" s="6">
        <v>1</v>
      </c>
    </row>
    <row r="29" spans="1:5" ht="15.75" x14ac:dyDescent="0.25">
      <c r="A29" s="4" t="s">
        <v>37</v>
      </c>
      <c r="B29" s="18"/>
      <c r="C29" s="6">
        <v>31</v>
      </c>
      <c r="D29" s="18"/>
      <c r="E29" s="6">
        <v>3</v>
      </c>
    </row>
    <row r="30" spans="1:5" ht="15.75" x14ac:dyDescent="0.25">
      <c r="A30" s="4" t="s">
        <v>38</v>
      </c>
      <c r="B30" s="19">
        <v>44</v>
      </c>
      <c r="C30" s="19">
        <v>0</v>
      </c>
      <c r="D30" s="6">
        <v>1</v>
      </c>
      <c r="E30" s="6">
        <v>0</v>
      </c>
    </row>
    <row r="31" spans="1:5" ht="15.75" x14ac:dyDescent="0.25">
      <c r="A31" s="20"/>
      <c r="B31" s="21">
        <v>383</v>
      </c>
      <c r="C31" s="21">
        <v>327</v>
      </c>
      <c r="D31" s="21">
        <v>19</v>
      </c>
      <c r="E31" s="21">
        <v>20</v>
      </c>
    </row>
    <row r="32" spans="1:5" x14ac:dyDescent="0.25">
      <c r="A32" s="20" t="s">
        <v>39</v>
      </c>
      <c r="B32" s="1">
        <v>710</v>
      </c>
      <c r="C32" s="1"/>
      <c r="D32" s="1">
        <v>39</v>
      </c>
      <c r="E32" s="1"/>
    </row>
    <row r="35" spans="1:5" x14ac:dyDescent="0.25">
      <c r="A35" s="23" t="s">
        <v>40</v>
      </c>
      <c r="B35" s="24">
        <v>0.53943661971830981</v>
      </c>
      <c r="C35" s="1"/>
      <c r="D35" s="1"/>
      <c r="E35" s="1"/>
    </row>
    <row r="36" spans="1:5" x14ac:dyDescent="0.25">
      <c r="A36" s="23" t="s">
        <v>41</v>
      </c>
      <c r="B36" s="24">
        <v>0.46056338028169014</v>
      </c>
      <c r="C36" s="1"/>
      <c r="D36" s="1"/>
      <c r="E36" s="1"/>
    </row>
  </sheetData>
  <mergeCells count="2">
    <mergeCell ref="A1:A2"/>
    <mergeCell ref="A13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37"/>
    </sheetView>
  </sheetViews>
  <sheetFormatPr defaultRowHeight="15" x14ac:dyDescent="0.25"/>
  <sheetData>
    <row r="1" spans="1:6" ht="26.25" x14ac:dyDescent="0.25">
      <c r="A1" s="25" t="s">
        <v>0</v>
      </c>
      <c r="B1" s="38" t="s">
        <v>1</v>
      </c>
      <c r="C1" s="38" t="s">
        <v>2</v>
      </c>
      <c r="D1" s="39"/>
      <c r="E1" s="39" t="s">
        <v>3</v>
      </c>
      <c r="F1" s="32"/>
    </row>
    <row r="2" spans="1:6" x14ac:dyDescent="0.25">
      <c r="A2" s="26"/>
      <c r="B2" s="34" t="s">
        <v>5</v>
      </c>
      <c r="C2" s="34" t="s">
        <v>5</v>
      </c>
      <c r="D2" s="40"/>
      <c r="E2" s="40" t="s">
        <v>42</v>
      </c>
      <c r="F2" s="32"/>
    </row>
    <row r="3" spans="1:6" ht="26.25" x14ac:dyDescent="0.25">
      <c r="A3" s="41" t="s">
        <v>6</v>
      </c>
      <c r="B3" s="36">
        <v>42</v>
      </c>
      <c r="C3" s="37">
        <v>25</v>
      </c>
      <c r="D3" s="42"/>
      <c r="E3" s="42">
        <v>3</v>
      </c>
      <c r="F3" s="32"/>
    </row>
    <row r="4" spans="1:6" ht="26.25" x14ac:dyDescent="0.25">
      <c r="A4" s="41" t="s">
        <v>8</v>
      </c>
      <c r="B4" s="36">
        <v>25</v>
      </c>
      <c r="C4" s="37">
        <v>40</v>
      </c>
      <c r="D4" s="42"/>
      <c r="E4" s="42">
        <v>2</v>
      </c>
      <c r="F4" s="32"/>
    </row>
    <row r="5" spans="1:6" ht="26.25" x14ac:dyDescent="0.25">
      <c r="A5" s="41" t="s">
        <v>10</v>
      </c>
      <c r="B5" s="36">
        <v>4</v>
      </c>
      <c r="C5" s="37">
        <v>32</v>
      </c>
      <c r="D5" s="42"/>
      <c r="E5" s="42">
        <v>2</v>
      </c>
      <c r="F5" s="32"/>
    </row>
    <row r="6" spans="1:6" ht="26.25" x14ac:dyDescent="0.25">
      <c r="A6" s="41" t="s">
        <v>12</v>
      </c>
      <c r="B6" s="36" t="s">
        <v>13</v>
      </c>
      <c r="C6" s="37">
        <v>0</v>
      </c>
      <c r="D6" s="42"/>
      <c r="E6" s="42">
        <v>0</v>
      </c>
      <c r="F6" s="32"/>
    </row>
    <row r="7" spans="1:6" ht="26.25" x14ac:dyDescent="0.25">
      <c r="A7" s="41" t="s">
        <v>14</v>
      </c>
      <c r="B7" s="36" t="s">
        <v>13</v>
      </c>
      <c r="C7" s="37">
        <v>0</v>
      </c>
      <c r="D7" s="42"/>
      <c r="E7" s="42">
        <v>0</v>
      </c>
      <c r="F7" s="32"/>
    </row>
    <row r="8" spans="1:6" ht="39" x14ac:dyDescent="0.25">
      <c r="A8" s="41" t="s">
        <v>15</v>
      </c>
      <c r="B8" s="36" t="s">
        <v>13</v>
      </c>
      <c r="C8" s="37">
        <v>0</v>
      </c>
      <c r="D8" s="42"/>
      <c r="E8" s="42">
        <v>0</v>
      </c>
      <c r="F8" s="32"/>
    </row>
    <row r="9" spans="1:6" ht="15.75" x14ac:dyDescent="0.25">
      <c r="A9" s="41" t="s">
        <v>16</v>
      </c>
      <c r="B9" s="36">
        <v>23</v>
      </c>
      <c r="C9" s="37">
        <v>50</v>
      </c>
      <c r="D9" s="43"/>
      <c r="E9" s="43" t="s">
        <v>18</v>
      </c>
      <c r="F9" s="32"/>
    </row>
    <row r="10" spans="1:6" ht="15.75" x14ac:dyDescent="0.25">
      <c r="A10" s="50"/>
      <c r="B10" s="52">
        <v>94</v>
      </c>
      <c r="C10" s="52">
        <v>147</v>
      </c>
      <c r="D10" s="52"/>
      <c r="E10" s="52">
        <v>7</v>
      </c>
      <c r="F10" s="32"/>
    </row>
    <row r="11" spans="1:6" ht="15.75" x14ac:dyDescent="0.25">
      <c r="A11" s="41"/>
      <c r="B11" s="36"/>
      <c r="C11" s="37"/>
      <c r="D11" s="43"/>
      <c r="E11" s="43"/>
      <c r="F11" s="32"/>
    </row>
    <row r="12" spans="1:6" ht="26.25" x14ac:dyDescent="0.25">
      <c r="A12" s="41" t="s">
        <v>19</v>
      </c>
      <c r="B12" s="37">
        <v>0</v>
      </c>
      <c r="C12" s="37">
        <v>19</v>
      </c>
      <c r="D12" s="42"/>
      <c r="E12" s="42">
        <v>1</v>
      </c>
      <c r="F12" s="32"/>
    </row>
    <row r="13" spans="1:6" ht="26.25" x14ac:dyDescent="0.25">
      <c r="A13" s="44" t="s">
        <v>20</v>
      </c>
      <c r="B13" s="53" t="s">
        <v>13</v>
      </c>
      <c r="C13" s="48">
        <v>23</v>
      </c>
      <c r="D13" s="49"/>
      <c r="E13" s="49">
        <v>1</v>
      </c>
      <c r="F13" s="32"/>
    </row>
    <row r="14" spans="1:6" x14ac:dyDescent="0.25">
      <c r="A14" s="30"/>
      <c r="B14" s="30"/>
      <c r="C14" s="30"/>
      <c r="D14" s="30"/>
      <c r="E14" s="30"/>
      <c r="F14" s="30"/>
    </row>
    <row r="15" spans="1:6" ht="39" x14ac:dyDescent="0.25">
      <c r="A15" s="27" t="s">
        <v>21</v>
      </c>
      <c r="B15" s="33" t="s">
        <v>1</v>
      </c>
      <c r="C15" s="33" t="s">
        <v>2</v>
      </c>
      <c r="D15" s="33" t="s">
        <v>22</v>
      </c>
      <c r="E15" s="33" t="s">
        <v>2</v>
      </c>
      <c r="F15" s="32"/>
    </row>
    <row r="16" spans="1:6" x14ac:dyDescent="0.25">
      <c r="A16" s="28"/>
      <c r="B16" s="45" t="s">
        <v>5</v>
      </c>
      <c r="C16" s="45" t="s">
        <v>5</v>
      </c>
      <c r="D16" s="45" t="s">
        <v>42</v>
      </c>
      <c r="E16" s="45" t="s">
        <v>23</v>
      </c>
      <c r="F16" s="32"/>
    </row>
    <row r="17" spans="1:6" x14ac:dyDescent="0.25">
      <c r="A17" s="29"/>
      <c r="B17" s="34"/>
      <c r="C17" s="34"/>
      <c r="D17" s="34"/>
      <c r="E17" s="34" t="s">
        <v>42</v>
      </c>
      <c r="F17" s="32"/>
    </row>
    <row r="18" spans="1:6" ht="15.75" x14ac:dyDescent="0.25">
      <c r="A18" s="35" t="s">
        <v>24</v>
      </c>
      <c r="B18" s="37">
        <v>53</v>
      </c>
      <c r="C18" s="37">
        <v>0</v>
      </c>
      <c r="D18" s="37">
        <v>3</v>
      </c>
      <c r="E18" s="46"/>
      <c r="F18" s="32"/>
    </row>
    <row r="19" spans="1:6" ht="26.25" x14ac:dyDescent="0.25">
      <c r="A19" s="35" t="s">
        <v>25</v>
      </c>
      <c r="B19" s="37">
        <v>32</v>
      </c>
      <c r="C19" s="37">
        <v>33</v>
      </c>
      <c r="D19" s="37">
        <v>3</v>
      </c>
      <c r="E19" s="37">
        <v>3</v>
      </c>
      <c r="F19" s="32"/>
    </row>
    <row r="20" spans="1:6" ht="15.75" x14ac:dyDescent="0.25">
      <c r="A20" s="35" t="s">
        <v>26</v>
      </c>
      <c r="B20" s="46"/>
      <c r="C20" s="36" t="s">
        <v>13</v>
      </c>
      <c r="D20" s="46"/>
      <c r="E20" s="54"/>
      <c r="F20" s="32"/>
    </row>
    <row r="21" spans="1:6" ht="26.25" x14ac:dyDescent="0.25">
      <c r="A21" s="35" t="s">
        <v>27</v>
      </c>
      <c r="B21" s="36" t="s">
        <v>43</v>
      </c>
      <c r="C21" s="37">
        <v>4</v>
      </c>
      <c r="D21" s="37">
        <v>1</v>
      </c>
      <c r="E21" s="37">
        <v>1</v>
      </c>
      <c r="F21" s="32"/>
    </row>
    <row r="22" spans="1:6" ht="26.25" x14ac:dyDescent="0.25">
      <c r="A22" s="35" t="s">
        <v>28</v>
      </c>
      <c r="B22" s="37">
        <v>83</v>
      </c>
      <c r="C22" s="37">
        <v>0</v>
      </c>
      <c r="D22" s="36">
        <v>3</v>
      </c>
      <c r="E22" s="46"/>
      <c r="F22" s="32"/>
    </row>
    <row r="23" spans="1:6" ht="26.25" x14ac:dyDescent="0.25">
      <c r="A23" s="35" t="s">
        <v>29</v>
      </c>
      <c r="B23" s="37">
        <v>0</v>
      </c>
      <c r="C23" s="37">
        <v>0</v>
      </c>
      <c r="D23" s="37">
        <v>0</v>
      </c>
      <c r="E23" s="46"/>
      <c r="F23" s="32"/>
    </row>
    <row r="24" spans="1:6" ht="15.75" x14ac:dyDescent="0.25">
      <c r="A24" s="35" t="s">
        <v>30</v>
      </c>
      <c r="B24" s="37">
        <v>14</v>
      </c>
      <c r="C24" s="36" t="s">
        <v>17</v>
      </c>
      <c r="D24" s="37">
        <v>1</v>
      </c>
      <c r="E24" s="37">
        <v>1</v>
      </c>
      <c r="F24" s="32"/>
    </row>
    <row r="25" spans="1:6" ht="26.25" x14ac:dyDescent="0.25">
      <c r="A25" s="35" t="s">
        <v>31</v>
      </c>
      <c r="B25" s="46"/>
      <c r="C25" s="37">
        <v>17</v>
      </c>
      <c r="D25" s="46"/>
      <c r="E25" s="37">
        <v>1</v>
      </c>
      <c r="F25" s="32"/>
    </row>
    <row r="26" spans="1:6" ht="15.75" x14ac:dyDescent="0.25">
      <c r="A26" s="35" t="s">
        <v>32</v>
      </c>
      <c r="B26" s="36" t="s">
        <v>44</v>
      </c>
      <c r="C26" s="37">
        <v>56</v>
      </c>
      <c r="D26" s="37">
        <v>3</v>
      </c>
      <c r="E26" s="37">
        <v>3</v>
      </c>
      <c r="F26" s="32"/>
    </row>
    <row r="27" spans="1:6" ht="15.75" x14ac:dyDescent="0.25">
      <c r="A27" s="35" t="s">
        <v>33</v>
      </c>
      <c r="B27" s="46"/>
      <c r="C27" s="37">
        <v>27</v>
      </c>
      <c r="D27" s="46"/>
      <c r="E27" s="37">
        <v>2</v>
      </c>
      <c r="F27" s="32"/>
    </row>
    <row r="28" spans="1:6" ht="26.25" x14ac:dyDescent="0.25">
      <c r="A28" s="35" t="s">
        <v>34</v>
      </c>
      <c r="B28" s="36" t="s">
        <v>45</v>
      </c>
      <c r="C28" s="37">
        <v>35</v>
      </c>
      <c r="D28" s="37">
        <v>1</v>
      </c>
      <c r="E28" s="37">
        <v>1</v>
      </c>
      <c r="F28" s="32"/>
    </row>
    <row r="29" spans="1:6" ht="15.75" x14ac:dyDescent="0.25">
      <c r="A29" s="35" t="s">
        <v>35</v>
      </c>
      <c r="B29" s="37">
        <v>33</v>
      </c>
      <c r="C29" s="37">
        <v>43</v>
      </c>
      <c r="D29" s="37">
        <v>2</v>
      </c>
      <c r="E29" s="37">
        <v>2</v>
      </c>
      <c r="F29" s="32"/>
    </row>
    <row r="30" spans="1:6" ht="26.25" x14ac:dyDescent="0.25">
      <c r="A30" s="35" t="s">
        <v>36</v>
      </c>
      <c r="B30" s="36" t="s">
        <v>46</v>
      </c>
      <c r="C30" s="37">
        <v>29</v>
      </c>
      <c r="D30" s="37">
        <v>1</v>
      </c>
      <c r="E30" s="37">
        <v>1</v>
      </c>
      <c r="F30" s="32"/>
    </row>
    <row r="31" spans="1:6" ht="26.25" x14ac:dyDescent="0.25">
      <c r="A31" s="35" t="s">
        <v>37</v>
      </c>
      <c r="B31" s="46"/>
      <c r="C31" s="37">
        <v>35</v>
      </c>
      <c r="D31" s="46"/>
      <c r="E31" s="37">
        <v>3</v>
      </c>
      <c r="F31" s="32"/>
    </row>
    <row r="32" spans="1:6" ht="26.25" x14ac:dyDescent="0.25">
      <c r="A32" s="47" t="s">
        <v>38</v>
      </c>
      <c r="B32" s="48">
        <v>34</v>
      </c>
      <c r="C32" s="48">
        <v>0</v>
      </c>
      <c r="D32" s="37">
        <v>1</v>
      </c>
      <c r="E32" s="37">
        <v>0</v>
      </c>
      <c r="F32" s="32"/>
    </row>
    <row r="33" spans="1:6" ht="15.75" x14ac:dyDescent="0.25">
      <c r="A33" s="51"/>
      <c r="B33" s="52">
        <v>437</v>
      </c>
      <c r="C33" s="52">
        <v>615</v>
      </c>
      <c r="D33" s="52">
        <v>19</v>
      </c>
      <c r="E33" s="52">
        <v>20</v>
      </c>
      <c r="F33" s="32"/>
    </row>
    <row r="34" spans="1:6" ht="39" x14ac:dyDescent="0.25">
      <c r="A34" s="51" t="s">
        <v>47</v>
      </c>
      <c r="B34" s="52">
        <v>1052</v>
      </c>
      <c r="C34" s="52"/>
      <c r="D34" s="52"/>
      <c r="E34" s="52"/>
      <c r="F34" s="32"/>
    </row>
    <row r="36" spans="1:6" x14ac:dyDescent="0.25">
      <c r="A36" s="55" t="s">
        <v>40</v>
      </c>
      <c r="B36" s="56">
        <v>0.41539923954372626</v>
      </c>
      <c r="C36" s="31"/>
      <c r="D36" s="31"/>
      <c r="E36" s="31"/>
      <c r="F36" s="31"/>
    </row>
    <row r="37" spans="1:6" x14ac:dyDescent="0.25">
      <c r="A37" s="55" t="s">
        <v>41</v>
      </c>
      <c r="B37" s="56">
        <v>0.58460076045627374</v>
      </c>
      <c r="C37" s="31"/>
      <c r="D37" s="31"/>
      <c r="E37" s="31"/>
      <c r="F37" s="31"/>
    </row>
  </sheetData>
  <mergeCells count="3">
    <mergeCell ref="A1:A2"/>
    <mergeCell ref="A15:A17"/>
    <mergeCell ref="A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35"/>
    </sheetView>
  </sheetViews>
  <sheetFormatPr defaultRowHeight="15" x14ac:dyDescent="0.25"/>
  <sheetData>
    <row r="1" spans="1:6" ht="26.25" x14ac:dyDescent="0.25">
      <c r="A1" s="25" t="s">
        <v>0</v>
      </c>
      <c r="B1" s="65" t="s">
        <v>1</v>
      </c>
      <c r="C1" s="65" t="s">
        <v>2</v>
      </c>
      <c r="D1" s="66" t="s">
        <v>3</v>
      </c>
      <c r="E1" s="66" t="s">
        <v>3</v>
      </c>
      <c r="F1" s="59"/>
    </row>
    <row r="2" spans="1:6" x14ac:dyDescent="0.25">
      <c r="A2" s="26"/>
      <c r="B2" s="61" t="s">
        <v>42</v>
      </c>
      <c r="C2" s="61" t="s">
        <v>42</v>
      </c>
      <c r="D2" s="67" t="s">
        <v>48</v>
      </c>
      <c r="E2" s="67" t="s">
        <v>48</v>
      </c>
      <c r="F2" s="59"/>
    </row>
    <row r="3" spans="1:6" ht="26.25" x14ac:dyDescent="0.25">
      <c r="A3" s="68" t="s">
        <v>6</v>
      </c>
      <c r="B3" s="63" t="s">
        <v>13</v>
      </c>
      <c r="C3" s="64">
        <v>0</v>
      </c>
      <c r="D3" s="69"/>
      <c r="E3" s="69">
        <v>0</v>
      </c>
      <c r="F3" s="59"/>
    </row>
    <row r="4" spans="1:6" ht="26.25" x14ac:dyDescent="0.25">
      <c r="A4" s="68" t="s">
        <v>8</v>
      </c>
      <c r="B4" s="63" t="s">
        <v>13</v>
      </c>
      <c r="C4" s="64">
        <v>0</v>
      </c>
      <c r="D4" s="69"/>
      <c r="E4" s="69">
        <v>0</v>
      </c>
      <c r="F4" s="59"/>
    </row>
    <row r="5" spans="1:6" ht="26.25" x14ac:dyDescent="0.25">
      <c r="A5" s="68" t="s">
        <v>10</v>
      </c>
      <c r="B5" s="63" t="s">
        <v>13</v>
      </c>
      <c r="C5" s="64">
        <v>0</v>
      </c>
      <c r="D5" s="69"/>
      <c r="E5" s="69">
        <v>0</v>
      </c>
      <c r="F5" s="59"/>
    </row>
    <row r="6" spans="1:6" ht="26.25" x14ac:dyDescent="0.25">
      <c r="A6" s="68" t="s">
        <v>12</v>
      </c>
      <c r="B6" s="63" t="s">
        <v>13</v>
      </c>
      <c r="C6" s="64">
        <v>0</v>
      </c>
      <c r="D6" s="69"/>
      <c r="E6" s="69">
        <v>0</v>
      </c>
      <c r="F6" s="59"/>
    </row>
    <row r="7" spans="1:6" ht="26.25" x14ac:dyDescent="0.25">
      <c r="A7" s="68" t="s">
        <v>14</v>
      </c>
      <c r="B7" s="63" t="s">
        <v>13</v>
      </c>
      <c r="C7" s="64">
        <v>0</v>
      </c>
      <c r="D7" s="69"/>
      <c r="E7" s="69">
        <v>0</v>
      </c>
      <c r="F7" s="59"/>
    </row>
    <row r="8" spans="1:6" ht="39" x14ac:dyDescent="0.25">
      <c r="A8" s="68" t="s">
        <v>15</v>
      </c>
      <c r="B8" s="63" t="s">
        <v>13</v>
      </c>
      <c r="C8" s="64">
        <v>0</v>
      </c>
      <c r="D8" s="69"/>
      <c r="E8" s="69">
        <v>0</v>
      </c>
      <c r="F8" s="59"/>
    </row>
    <row r="9" spans="1:6" ht="15.75" x14ac:dyDescent="0.25">
      <c r="A9" s="68" t="s">
        <v>16</v>
      </c>
      <c r="B9" s="63" t="s">
        <v>13</v>
      </c>
      <c r="C9" s="64">
        <v>0</v>
      </c>
      <c r="D9" s="70"/>
      <c r="E9" s="70" t="s">
        <v>13</v>
      </c>
      <c r="F9" s="59"/>
    </row>
    <row r="10" spans="1:6" ht="26.25" x14ac:dyDescent="0.25">
      <c r="A10" s="68" t="s">
        <v>19</v>
      </c>
      <c r="B10" s="64">
        <v>0</v>
      </c>
      <c r="C10" s="64">
        <v>18</v>
      </c>
      <c r="D10" s="69"/>
      <c r="E10" s="69">
        <v>1</v>
      </c>
      <c r="F10" s="59"/>
    </row>
    <row r="11" spans="1:6" ht="26.25" x14ac:dyDescent="0.25">
      <c r="A11" s="71" t="s">
        <v>20</v>
      </c>
      <c r="B11" s="72" t="s">
        <v>13</v>
      </c>
      <c r="C11" s="73">
        <v>22</v>
      </c>
      <c r="D11" s="74"/>
      <c r="E11" s="74">
        <v>1</v>
      </c>
      <c r="F11" s="59"/>
    </row>
    <row r="12" spans="1:6" x14ac:dyDescent="0.25">
      <c r="A12" s="30"/>
      <c r="B12" s="30"/>
      <c r="C12" s="30"/>
      <c r="D12" s="30"/>
      <c r="E12" s="30"/>
      <c r="F12" s="30"/>
    </row>
    <row r="13" spans="1:6" ht="39" x14ac:dyDescent="0.25">
      <c r="A13" s="27" t="s">
        <v>21</v>
      </c>
      <c r="B13" s="60" t="s">
        <v>1</v>
      </c>
      <c r="C13" s="60" t="s">
        <v>2</v>
      </c>
      <c r="D13" s="60" t="s">
        <v>22</v>
      </c>
      <c r="E13" s="60" t="s">
        <v>2</v>
      </c>
      <c r="F13" s="59"/>
    </row>
    <row r="14" spans="1:6" x14ac:dyDescent="0.25">
      <c r="A14" s="28"/>
      <c r="B14" s="75" t="s">
        <v>42</v>
      </c>
      <c r="C14" s="75" t="s">
        <v>42</v>
      </c>
      <c r="D14" s="75" t="s">
        <v>48</v>
      </c>
      <c r="E14" s="75" t="s">
        <v>23</v>
      </c>
      <c r="F14" s="59"/>
    </row>
    <row r="15" spans="1:6" x14ac:dyDescent="0.25">
      <c r="A15" s="29"/>
      <c r="B15" s="61"/>
      <c r="C15" s="61"/>
      <c r="D15" s="61"/>
      <c r="E15" s="61" t="s">
        <v>48</v>
      </c>
      <c r="F15" s="59"/>
    </row>
    <row r="16" spans="1:6" ht="15.75" x14ac:dyDescent="0.25">
      <c r="A16" s="62" t="s">
        <v>24</v>
      </c>
      <c r="B16" s="64">
        <v>64</v>
      </c>
      <c r="C16" s="64">
        <v>0</v>
      </c>
      <c r="D16" s="64">
        <v>3</v>
      </c>
      <c r="E16" s="76"/>
      <c r="F16" s="59"/>
    </row>
    <row r="17" spans="1:6" ht="26.25" x14ac:dyDescent="0.25">
      <c r="A17" s="62" t="s">
        <v>25</v>
      </c>
      <c r="B17" s="64">
        <v>34</v>
      </c>
      <c r="C17" s="64">
        <v>35</v>
      </c>
      <c r="D17" s="64">
        <v>3</v>
      </c>
      <c r="E17" s="64">
        <v>3</v>
      </c>
      <c r="F17" s="59"/>
    </row>
    <row r="18" spans="1:6" ht="15.75" x14ac:dyDescent="0.25">
      <c r="A18" s="62" t="s">
        <v>26</v>
      </c>
      <c r="B18" s="76"/>
      <c r="C18" s="63" t="s">
        <v>13</v>
      </c>
      <c r="D18" s="76"/>
      <c r="E18" s="82"/>
      <c r="F18" s="59"/>
    </row>
    <row r="19" spans="1:6" ht="26.25" x14ac:dyDescent="0.25">
      <c r="A19" s="62" t="s">
        <v>27</v>
      </c>
      <c r="B19" s="63" t="s">
        <v>49</v>
      </c>
      <c r="C19" s="64">
        <v>10</v>
      </c>
      <c r="D19" s="64">
        <v>1</v>
      </c>
      <c r="E19" s="64">
        <v>1</v>
      </c>
      <c r="F19" s="59"/>
    </row>
    <row r="20" spans="1:6" ht="26.25" x14ac:dyDescent="0.25">
      <c r="A20" s="62" t="s">
        <v>28</v>
      </c>
      <c r="B20" s="64">
        <v>91</v>
      </c>
      <c r="C20" s="64">
        <v>0</v>
      </c>
      <c r="D20" s="63">
        <v>3</v>
      </c>
      <c r="E20" s="76"/>
      <c r="F20" s="59"/>
    </row>
    <row r="21" spans="1:6" ht="26.25" x14ac:dyDescent="0.25">
      <c r="A21" s="62" t="s">
        <v>29</v>
      </c>
      <c r="B21" s="64">
        <v>0</v>
      </c>
      <c r="C21" s="64">
        <v>0</v>
      </c>
      <c r="D21" s="64">
        <v>0</v>
      </c>
      <c r="E21" s="76"/>
      <c r="F21" s="59"/>
    </row>
    <row r="22" spans="1:6" ht="15.75" x14ac:dyDescent="0.25">
      <c r="A22" s="62" t="s">
        <v>30</v>
      </c>
      <c r="B22" s="64">
        <v>15</v>
      </c>
      <c r="C22" s="63" t="s">
        <v>50</v>
      </c>
      <c r="D22" s="64">
        <v>1</v>
      </c>
      <c r="E22" s="64">
        <v>1</v>
      </c>
      <c r="F22" s="59"/>
    </row>
    <row r="23" spans="1:6" ht="26.25" x14ac:dyDescent="0.25">
      <c r="A23" s="62" t="s">
        <v>31</v>
      </c>
      <c r="B23" s="76"/>
      <c r="C23" s="64">
        <v>12</v>
      </c>
      <c r="D23" s="76"/>
      <c r="E23" s="64">
        <v>1</v>
      </c>
      <c r="F23" s="59"/>
    </row>
    <row r="24" spans="1:6" ht="15.75" x14ac:dyDescent="0.25">
      <c r="A24" s="62" t="s">
        <v>32</v>
      </c>
      <c r="B24" s="63" t="s">
        <v>51</v>
      </c>
      <c r="C24" s="64">
        <v>57</v>
      </c>
      <c r="D24" s="64">
        <v>3</v>
      </c>
      <c r="E24" s="64">
        <v>3</v>
      </c>
      <c r="F24" s="59"/>
    </row>
    <row r="25" spans="1:6" ht="15.75" x14ac:dyDescent="0.25">
      <c r="A25" s="62" t="s">
        <v>33</v>
      </c>
      <c r="B25" s="76"/>
      <c r="C25" s="64">
        <v>29</v>
      </c>
      <c r="D25" s="76"/>
      <c r="E25" s="64">
        <v>2</v>
      </c>
      <c r="F25" s="59"/>
    </row>
    <row r="26" spans="1:6" ht="26.25" x14ac:dyDescent="0.25">
      <c r="A26" s="62" t="s">
        <v>34</v>
      </c>
      <c r="B26" s="63" t="s">
        <v>52</v>
      </c>
      <c r="C26" s="64">
        <v>36</v>
      </c>
      <c r="D26" s="64">
        <v>1</v>
      </c>
      <c r="E26" s="64">
        <v>1</v>
      </c>
      <c r="F26" s="59"/>
    </row>
    <row r="27" spans="1:6" ht="15.75" x14ac:dyDescent="0.25">
      <c r="A27" s="62" t="s">
        <v>35</v>
      </c>
      <c r="B27" s="64">
        <v>40</v>
      </c>
      <c r="C27" s="64">
        <v>32</v>
      </c>
      <c r="D27" s="64">
        <v>2</v>
      </c>
      <c r="E27" s="64">
        <v>2</v>
      </c>
      <c r="F27" s="59"/>
    </row>
    <row r="28" spans="1:6" ht="26.25" x14ac:dyDescent="0.25">
      <c r="A28" s="62" t="s">
        <v>36</v>
      </c>
      <c r="B28" s="63" t="s">
        <v>53</v>
      </c>
      <c r="C28" s="64">
        <v>34</v>
      </c>
      <c r="D28" s="64">
        <v>1</v>
      </c>
      <c r="E28" s="64">
        <v>1</v>
      </c>
      <c r="F28" s="59"/>
    </row>
    <row r="29" spans="1:6" ht="26.25" x14ac:dyDescent="0.25">
      <c r="A29" s="62" t="s">
        <v>37</v>
      </c>
      <c r="B29" s="76"/>
      <c r="C29" s="64">
        <v>33</v>
      </c>
      <c r="D29" s="76"/>
      <c r="E29" s="64">
        <v>3</v>
      </c>
      <c r="F29" s="59"/>
    </row>
    <row r="30" spans="1:6" ht="26.25" x14ac:dyDescent="0.25">
      <c r="A30" s="77" t="s">
        <v>38</v>
      </c>
      <c r="B30" s="78">
        <v>34</v>
      </c>
      <c r="C30" s="78">
        <v>0</v>
      </c>
      <c r="D30" s="64">
        <v>1</v>
      </c>
      <c r="E30" s="64">
        <v>0</v>
      </c>
      <c r="F30" s="59"/>
    </row>
    <row r="31" spans="1:6" ht="15.75" x14ac:dyDescent="0.25">
      <c r="A31" s="80"/>
      <c r="B31" s="81">
        <v>278</v>
      </c>
      <c r="C31" s="81">
        <v>318</v>
      </c>
      <c r="D31" s="81">
        <v>19</v>
      </c>
      <c r="E31" s="81">
        <v>20</v>
      </c>
      <c r="F31" s="79"/>
    </row>
    <row r="32" spans="1:6" x14ac:dyDescent="0.25">
      <c r="A32" s="58"/>
      <c r="B32" s="58">
        <v>596</v>
      </c>
      <c r="C32" s="58"/>
      <c r="D32" s="58"/>
      <c r="E32" s="58"/>
      <c r="F32" s="58"/>
    </row>
    <row r="34" spans="1:2" x14ac:dyDescent="0.25">
      <c r="A34" s="83" t="s">
        <v>40</v>
      </c>
      <c r="B34" s="84">
        <v>0.46644295302013422</v>
      </c>
    </row>
    <row r="35" spans="1:2" x14ac:dyDescent="0.25">
      <c r="A35" s="83" t="s">
        <v>41</v>
      </c>
      <c r="B35" s="84">
        <v>0.53355704697986572</v>
      </c>
    </row>
  </sheetData>
  <mergeCells count="3">
    <mergeCell ref="A1:A2"/>
    <mergeCell ref="A13:A15"/>
    <mergeCell ref="A12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35"/>
    </sheetView>
  </sheetViews>
  <sheetFormatPr defaultRowHeight="15" x14ac:dyDescent="0.25"/>
  <sheetData>
    <row r="1" spans="1:6" ht="26.25" x14ac:dyDescent="0.25">
      <c r="A1" s="25" t="s">
        <v>0</v>
      </c>
      <c r="B1" s="91" t="s">
        <v>1</v>
      </c>
      <c r="C1" s="102" t="s">
        <v>2</v>
      </c>
      <c r="D1" s="113"/>
      <c r="E1" s="107" t="s">
        <v>3</v>
      </c>
      <c r="F1" s="85"/>
    </row>
    <row r="2" spans="1:6" x14ac:dyDescent="0.25">
      <c r="A2" s="26"/>
      <c r="B2" s="87" t="s">
        <v>48</v>
      </c>
      <c r="C2" s="103" t="s">
        <v>48</v>
      </c>
      <c r="D2" s="113"/>
      <c r="E2" s="108" t="s">
        <v>54</v>
      </c>
      <c r="F2" s="85"/>
    </row>
    <row r="3" spans="1:6" ht="26.25" x14ac:dyDescent="0.25">
      <c r="A3" s="92" t="s">
        <v>6</v>
      </c>
      <c r="B3" s="89" t="s">
        <v>13</v>
      </c>
      <c r="C3" s="104">
        <v>0</v>
      </c>
      <c r="D3" s="113"/>
      <c r="E3" s="109">
        <v>0</v>
      </c>
      <c r="F3" s="85"/>
    </row>
    <row r="4" spans="1:6" ht="26.25" x14ac:dyDescent="0.25">
      <c r="A4" s="92" t="s">
        <v>8</v>
      </c>
      <c r="B4" s="89" t="s">
        <v>13</v>
      </c>
      <c r="C4" s="104">
        <v>0</v>
      </c>
      <c r="D4" s="113"/>
      <c r="E4" s="109">
        <v>0</v>
      </c>
      <c r="F4" s="85"/>
    </row>
    <row r="5" spans="1:6" ht="26.25" x14ac:dyDescent="0.25">
      <c r="A5" s="92" t="s">
        <v>10</v>
      </c>
      <c r="B5" s="89" t="s">
        <v>13</v>
      </c>
      <c r="C5" s="104">
        <v>0</v>
      </c>
      <c r="D5" s="113"/>
      <c r="E5" s="109">
        <v>0</v>
      </c>
      <c r="F5" s="85"/>
    </row>
    <row r="6" spans="1:6" ht="26.25" x14ac:dyDescent="0.25">
      <c r="A6" s="92" t="s">
        <v>12</v>
      </c>
      <c r="B6" s="89" t="s">
        <v>13</v>
      </c>
      <c r="C6" s="104">
        <v>0</v>
      </c>
      <c r="D6" s="113"/>
      <c r="E6" s="109">
        <v>0</v>
      </c>
      <c r="F6" s="85"/>
    </row>
    <row r="7" spans="1:6" ht="26.25" x14ac:dyDescent="0.25">
      <c r="A7" s="92" t="s">
        <v>14</v>
      </c>
      <c r="B7" s="89" t="s">
        <v>13</v>
      </c>
      <c r="C7" s="104">
        <v>0</v>
      </c>
      <c r="D7" s="113"/>
      <c r="E7" s="109">
        <v>0</v>
      </c>
      <c r="F7" s="85"/>
    </row>
    <row r="8" spans="1:6" ht="39" x14ac:dyDescent="0.25">
      <c r="A8" s="92" t="s">
        <v>15</v>
      </c>
      <c r="B8" s="89" t="s">
        <v>13</v>
      </c>
      <c r="C8" s="104">
        <v>0</v>
      </c>
      <c r="D8" s="113"/>
      <c r="E8" s="109">
        <v>0</v>
      </c>
      <c r="F8" s="85"/>
    </row>
    <row r="9" spans="1:6" ht="15.75" x14ac:dyDescent="0.25">
      <c r="A9" s="92" t="s">
        <v>16</v>
      </c>
      <c r="B9" s="89" t="s">
        <v>13</v>
      </c>
      <c r="C9" s="104">
        <v>0</v>
      </c>
      <c r="D9" s="113"/>
      <c r="E9" s="110" t="s">
        <v>13</v>
      </c>
      <c r="F9" s="85"/>
    </row>
    <row r="10" spans="1:6" ht="26.25" x14ac:dyDescent="0.25">
      <c r="A10" s="98" t="s">
        <v>19</v>
      </c>
      <c r="B10" s="97">
        <v>0</v>
      </c>
      <c r="C10" s="105">
        <v>18</v>
      </c>
      <c r="D10" s="113"/>
      <c r="E10" s="111">
        <v>1</v>
      </c>
      <c r="F10" s="85"/>
    </row>
    <row r="11" spans="1:6" ht="26.25" x14ac:dyDescent="0.25">
      <c r="A11" s="93" t="s">
        <v>20</v>
      </c>
      <c r="B11" s="94" t="s">
        <v>13</v>
      </c>
      <c r="C11" s="106">
        <v>18</v>
      </c>
      <c r="D11" s="113"/>
      <c r="E11" s="112">
        <v>1</v>
      </c>
      <c r="F11" s="85"/>
    </row>
    <row r="12" spans="1:6" x14ac:dyDescent="0.25">
      <c r="A12" s="30"/>
      <c r="B12" s="30"/>
      <c r="C12" s="30"/>
      <c r="D12" s="30"/>
      <c r="E12" s="30"/>
      <c r="F12" s="30"/>
    </row>
    <row r="13" spans="1:6" ht="39" x14ac:dyDescent="0.25">
      <c r="A13" s="27" t="s">
        <v>21</v>
      </c>
      <c r="B13" s="86" t="s">
        <v>1</v>
      </c>
      <c r="C13" s="86" t="s">
        <v>2</v>
      </c>
      <c r="D13" s="86" t="s">
        <v>22</v>
      </c>
      <c r="E13" s="86" t="s">
        <v>2</v>
      </c>
      <c r="F13" s="85"/>
    </row>
    <row r="14" spans="1:6" x14ac:dyDescent="0.25">
      <c r="A14" s="28"/>
      <c r="B14" s="95" t="s">
        <v>48</v>
      </c>
      <c r="C14" s="95" t="s">
        <v>48</v>
      </c>
      <c r="D14" s="95" t="s">
        <v>54</v>
      </c>
      <c r="E14" s="95" t="s">
        <v>23</v>
      </c>
      <c r="F14" s="85"/>
    </row>
    <row r="15" spans="1:6" x14ac:dyDescent="0.25">
      <c r="A15" s="29"/>
      <c r="B15" s="87"/>
      <c r="C15" s="87"/>
      <c r="D15" s="87"/>
      <c r="E15" s="87" t="s">
        <v>54</v>
      </c>
      <c r="F15" s="85"/>
    </row>
    <row r="16" spans="1:6" ht="15.75" x14ac:dyDescent="0.25">
      <c r="A16" s="88" t="s">
        <v>24</v>
      </c>
      <c r="B16" s="90">
        <v>53</v>
      </c>
      <c r="C16" s="90">
        <v>0</v>
      </c>
      <c r="D16" s="90">
        <v>3</v>
      </c>
      <c r="E16" s="96"/>
      <c r="F16" s="85"/>
    </row>
    <row r="17" spans="1:6" ht="26.25" x14ac:dyDescent="0.25">
      <c r="A17" s="88" t="s">
        <v>25</v>
      </c>
      <c r="B17" s="90">
        <v>36</v>
      </c>
      <c r="C17" s="90">
        <v>33</v>
      </c>
      <c r="D17" s="90">
        <v>3</v>
      </c>
      <c r="E17" s="90">
        <v>3</v>
      </c>
      <c r="F17" s="85"/>
    </row>
    <row r="18" spans="1:6" ht="15.75" x14ac:dyDescent="0.25">
      <c r="A18" s="88" t="s">
        <v>26</v>
      </c>
      <c r="B18" s="96"/>
      <c r="C18" s="96"/>
      <c r="D18" s="96"/>
      <c r="E18" s="114"/>
      <c r="F18" s="85"/>
    </row>
    <row r="19" spans="1:6" ht="26.25" x14ac:dyDescent="0.25">
      <c r="A19" s="88" t="s">
        <v>27</v>
      </c>
      <c r="B19" s="89" t="s">
        <v>55</v>
      </c>
      <c r="C19" s="90">
        <v>8</v>
      </c>
      <c r="D19" s="90">
        <v>1</v>
      </c>
      <c r="E19" s="90">
        <v>1</v>
      </c>
      <c r="F19" s="85"/>
    </row>
    <row r="20" spans="1:6" ht="26.25" x14ac:dyDescent="0.25">
      <c r="A20" s="88" t="s">
        <v>28</v>
      </c>
      <c r="B20" s="90">
        <v>106</v>
      </c>
      <c r="C20" s="90">
        <v>0</v>
      </c>
      <c r="D20" s="89">
        <v>3</v>
      </c>
      <c r="E20" s="96"/>
      <c r="F20" s="85"/>
    </row>
    <row r="21" spans="1:6" ht="26.25" x14ac:dyDescent="0.25">
      <c r="A21" s="88" t="s">
        <v>29</v>
      </c>
      <c r="B21" s="90">
        <v>0</v>
      </c>
      <c r="C21" s="90">
        <v>0</v>
      </c>
      <c r="D21" s="90">
        <v>0</v>
      </c>
      <c r="E21" s="96"/>
      <c r="F21" s="85"/>
    </row>
    <row r="22" spans="1:6" ht="15.75" x14ac:dyDescent="0.25">
      <c r="A22" s="88" t="s">
        <v>30</v>
      </c>
      <c r="B22" s="90">
        <v>11</v>
      </c>
      <c r="C22" s="89" t="s">
        <v>56</v>
      </c>
      <c r="D22" s="90">
        <v>1</v>
      </c>
      <c r="E22" s="90">
        <v>1</v>
      </c>
      <c r="F22" s="85"/>
    </row>
    <row r="23" spans="1:6" ht="26.25" x14ac:dyDescent="0.25">
      <c r="A23" s="88" t="s">
        <v>31</v>
      </c>
      <c r="B23" s="96"/>
      <c r="C23" s="90">
        <v>15</v>
      </c>
      <c r="D23" s="96"/>
      <c r="E23" s="90">
        <v>1</v>
      </c>
      <c r="F23" s="85"/>
    </row>
    <row r="24" spans="1:6" ht="15.75" x14ac:dyDescent="0.25">
      <c r="A24" s="88" t="s">
        <v>32</v>
      </c>
      <c r="B24" s="89" t="s">
        <v>57</v>
      </c>
      <c r="C24" s="90">
        <v>58</v>
      </c>
      <c r="D24" s="90">
        <v>3</v>
      </c>
      <c r="E24" s="90">
        <v>3</v>
      </c>
      <c r="F24" s="85"/>
    </row>
    <row r="25" spans="1:6" ht="15.75" x14ac:dyDescent="0.25">
      <c r="A25" s="88" t="s">
        <v>33</v>
      </c>
      <c r="B25" s="96"/>
      <c r="C25" s="90">
        <v>30</v>
      </c>
      <c r="D25" s="96"/>
      <c r="E25" s="90">
        <v>2</v>
      </c>
      <c r="F25" s="85"/>
    </row>
    <row r="26" spans="1:6" ht="26.25" x14ac:dyDescent="0.25">
      <c r="A26" s="88" t="s">
        <v>34</v>
      </c>
      <c r="B26" s="89" t="s">
        <v>58</v>
      </c>
      <c r="C26" s="90">
        <v>33</v>
      </c>
      <c r="D26" s="90">
        <v>1</v>
      </c>
      <c r="E26" s="90">
        <v>1</v>
      </c>
      <c r="F26" s="85"/>
    </row>
    <row r="27" spans="1:6" ht="15.75" x14ac:dyDescent="0.25">
      <c r="A27" s="88" t="s">
        <v>35</v>
      </c>
      <c r="B27" s="90">
        <v>28</v>
      </c>
      <c r="C27" s="90">
        <v>51</v>
      </c>
      <c r="D27" s="90">
        <v>2</v>
      </c>
      <c r="E27" s="90">
        <v>2</v>
      </c>
      <c r="F27" s="85"/>
    </row>
    <row r="28" spans="1:6" ht="26.25" x14ac:dyDescent="0.25">
      <c r="A28" s="88" t="s">
        <v>36</v>
      </c>
      <c r="B28" s="89" t="s">
        <v>59</v>
      </c>
      <c r="C28" s="90">
        <v>31</v>
      </c>
      <c r="D28" s="90">
        <v>1</v>
      </c>
      <c r="E28" s="90">
        <v>1</v>
      </c>
      <c r="F28" s="85"/>
    </row>
    <row r="29" spans="1:6" ht="26.25" x14ac:dyDescent="0.25">
      <c r="A29" s="88" t="s">
        <v>37</v>
      </c>
      <c r="B29" s="96"/>
      <c r="C29" s="90">
        <v>33</v>
      </c>
      <c r="D29" s="96"/>
      <c r="E29" s="90">
        <v>3</v>
      </c>
      <c r="F29" s="85"/>
    </row>
    <row r="30" spans="1:6" ht="26.25" x14ac:dyDescent="0.25">
      <c r="A30" s="88" t="s">
        <v>38</v>
      </c>
      <c r="B30" s="90">
        <v>26</v>
      </c>
      <c r="C30" s="90">
        <v>0</v>
      </c>
      <c r="D30" s="90">
        <v>1</v>
      </c>
      <c r="E30" s="90">
        <v>0</v>
      </c>
      <c r="F30" s="85"/>
    </row>
    <row r="31" spans="1:6" ht="15.75" x14ac:dyDescent="0.25">
      <c r="A31" s="99"/>
      <c r="B31" s="100">
        <v>260</v>
      </c>
      <c r="C31" s="100">
        <v>328</v>
      </c>
      <c r="D31" s="100">
        <v>19</v>
      </c>
      <c r="E31" s="100">
        <v>20</v>
      </c>
      <c r="F31" s="101"/>
    </row>
    <row r="32" spans="1:6" ht="39" x14ac:dyDescent="0.25">
      <c r="A32" s="99" t="s">
        <v>60</v>
      </c>
      <c r="B32" s="101">
        <v>588</v>
      </c>
      <c r="C32" s="101"/>
      <c r="D32" s="101"/>
      <c r="E32" s="101"/>
      <c r="F32" s="101"/>
    </row>
    <row r="34" spans="1:2" x14ac:dyDescent="0.25">
      <c r="A34" s="115" t="s">
        <v>40</v>
      </c>
      <c r="B34" s="116">
        <v>0.44217687074829931</v>
      </c>
    </row>
    <row r="35" spans="1:2" x14ac:dyDescent="0.25">
      <c r="A35" s="115" t="s">
        <v>41</v>
      </c>
      <c r="B35" s="116">
        <v>0.55782312925170063</v>
      </c>
    </row>
  </sheetData>
  <mergeCells count="3">
    <mergeCell ref="A1:A2"/>
    <mergeCell ref="A12:F12"/>
    <mergeCell ref="A13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45"/>
    </sheetView>
  </sheetViews>
  <sheetFormatPr defaultRowHeight="15" x14ac:dyDescent="0.25"/>
  <sheetData>
    <row r="1" spans="1:6" ht="26.25" x14ac:dyDescent="0.25">
      <c r="A1" s="25" t="s">
        <v>0</v>
      </c>
      <c r="B1" s="124" t="s">
        <v>1</v>
      </c>
      <c r="C1" s="124" t="s">
        <v>2</v>
      </c>
      <c r="D1" s="125" t="s">
        <v>3</v>
      </c>
      <c r="E1" s="137"/>
      <c r="F1" s="118"/>
    </row>
    <row r="2" spans="1:6" ht="51.75" x14ac:dyDescent="0.25">
      <c r="A2" s="26"/>
      <c r="B2" s="120" t="s">
        <v>61</v>
      </c>
      <c r="C2" s="120" t="s">
        <v>61</v>
      </c>
      <c r="D2" s="126" t="s">
        <v>62</v>
      </c>
      <c r="E2" s="137"/>
      <c r="F2" s="118"/>
    </row>
    <row r="3" spans="1:6" ht="26.25" x14ac:dyDescent="0.25">
      <c r="A3" s="127" t="s">
        <v>6</v>
      </c>
      <c r="B3" s="122" t="s">
        <v>13</v>
      </c>
      <c r="C3" s="123">
        <v>0</v>
      </c>
      <c r="D3" s="128">
        <v>0</v>
      </c>
      <c r="E3" s="137"/>
      <c r="F3" s="118"/>
    </row>
    <row r="4" spans="1:6" ht="26.25" x14ac:dyDescent="0.25">
      <c r="A4" s="127" t="s">
        <v>8</v>
      </c>
      <c r="B4" s="122" t="s">
        <v>13</v>
      </c>
      <c r="C4" s="123">
        <v>0</v>
      </c>
      <c r="D4" s="128">
        <v>0</v>
      </c>
      <c r="E4" s="137"/>
      <c r="F4" s="118"/>
    </row>
    <row r="5" spans="1:6" ht="26.25" x14ac:dyDescent="0.25">
      <c r="A5" s="127" t="s">
        <v>10</v>
      </c>
      <c r="B5" s="122" t="s">
        <v>13</v>
      </c>
      <c r="C5" s="123">
        <v>0</v>
      </c>
      <c r="D5" s="128">
        <v>0</v>
      </c>
      <c r="E5" s="137"/>
      <c r="F5" s="118"/>
    </row>
    <row r="6" spans="1:6" ht="26.25" x14ac:dyDescent="0.25">
      <c r="A6" s="127" t="s">
        <v>12</v>
      </c>
      <c r="B6" s="122" t="s">
        <v>13</v>
      </c>
      <c r="C6" s="123">
        <v>0</v>
      </c>
      <c r="D6" s="128">
        <v>0</v>
      </c>
      <c r="E6" s="137"/>
      <c r="F6" s="118"/>
    </row>
    <row r="7" spans="1:6" ht="26.25" x14ac:dyDescent="0.25">
      <c r="A7" s="127" t="s">
        <v>14</v>
      </c>
      <c r="B7" s="122" t="s">
        <v>13</v>
      </c>
      <c r="C7" s="123">
        <v>0</v>
      </c>
      <c r="D7" s="128">
        <v>0</v>
      </c>
      <c r="E7" s="137"/>
      <c r="F7" s="118"/>
    </row>
    <row r="8" spans="1:6" ht="39" x14ac:dyDescent="0.25">
      <c r="A8" s="127" t="s">
        <v>15</v>
      </c>
      <c r="B8" s="122" t="s">
        <v>13</v>
      </c>
      <c r="C8" s="123">
        <v>0</v>
      </c>
      <c r="D8" s="128">
        <v>0</v>
      </c>
      <c r="E8" s="137"/>
      <c r="F8" s="118"/>
    </row>
    <row r="9" spans="1:6" ht="51.75" x14ac:dyDescent="0.25">
      <c r="A9" s="127" t="s">
        <v>63</v>
      </c>
      <c r="B9" s="123">
        <v>0</v>
      </c>
      <c r="C9" s="123">
        <v>0</v>
      </c>
      <c r="D9" s="128">
        <v>0</v>
      </c>
      <c r="E9" s="137"/>
      <c r="F9" s="118"/>
    </row>
    <row r="10" spans="1:6" ht="15.75" x14ac:dyDescent="0.25">
      <c r="A10" s="127" t="s">
        <v>16</v>
      </c>
      <c r="B10" s="122" t="s">
        <v>13</v>
      </c>
      <c r="C10" s="123">
        <v>0</v>
      </c>
      <c r="D10" s="129" t="s">
        <v>13</v>
      </c>
      <c r="E10" s="137"/>
      <c r="F10" s="118"/>
    </row>
    <row r="11" spans="1:6" ht="15.75" x14ac:dyDescent="0.25">
      <c r="A11" s="57" t="s">
        <v>19</v>
      </c>
      <c r="B11" s="146">
        <v>0</v>
      </c>
      <c r="C11" s="146">
        <v>16</v>
      </c>
      <c r="D11" s="136" t="s">
        <v>64</v>
      </c>
      <c r="E11" s="137"/>
      <c r="F11" s="118"/>
    </row>
    <row r="12" spans="1:6" x14ac:dyDescent="0.25">
      <c r="A12" s="145"/>
      <c r="B12" s="147"/>
      <c r="C12" s="147"/>
      <c r="D12" s="126" t="s">
        <v>65</v>
      </c>
      <c r="E12" s="137"/>
      <c r="F12" s="118"/>
    </row>
    <row r="13" spans="1:6" ht="28.5" x14ac:dyDescent="0.25">
      <c r="A13" s="130" t="s">
        <v>20</v>
      </c>
      <c r="B13" s="131" t="s">
        <v>13</v>
      </c>
      <c r="C13" s="132">
        <v>22</v>
      </c>
      <c r="D13" s="133" t="s">
        <v>66</v>
      </c>
      <c r="E13" s="137"/>
      <c r="F13" s="118"/>
    </row>
    <row r="14" spans="1:6" x14ac:dyDescent="0.25">
      <c r="A14" s="30"/>
      <c r="B14" s="30"/>
      <c r="C14" s="30"/>
      <c r="D14" s="30"/>
      <c r="E14" s="30"/>
      <c r="F14" s="30"/>
    </row>
    <row r="15" spans="1:6" ht="39" x14ac:dyDescent="0.25">
      <c r="A15" s="27" t="s">
        <v>21</v>
      </c>
      <c r="B15" s="119" t="s">
        <v>1</v>
      </c>
      <c r="C15" s="119" t="s">
        <v>2</v>
      </c>
      <c r="D15" s="119" t="s">
        <v>22</v>
      </c>
      <c r="E15" s="119" t="s">
        <v>2</v>
      </c>
      <c r="F15" s="118"/>
    </row>
    <row r="16" spans="1:6" ht="51.75" x14ac:dyDescent="0.25">
      <c r="A16" s="28"/>
      <c r="B16" s="134" t="s">
        <v>61</v>
      </c>
      <c r="C16" s="134" t="s">
        <v>61</v>
      </c>
      <c r="D16" s="134" t="s">
        <v>62</v>
      </c>
      <c r="E16" s="134" t="s">
        <v>23</v>
      </c>
      <c r="F16" s="118"/>
    </row>
    <row r="17" spans="1:6" ht="51.75" x14ac:dyDescent="0.25">
      <c r="A17" s="29"/>
      <c r="B17" s="120"/>
      <c r="C17" s="120"/>
      <c r="D17" s="120"/>
      <c r="E17" s="120" t="s">
        <v>62</v>
      </c>
      <c r="F17" s="118"/>
    </row>
    <row r="18" spans="1:6" ht="15.75" x14ac:dyDescent="0.25">
      <c r="A18" s="121" t="s">
        <v>24</v>
      </c>
      <c r="B18" s="123">
        <v>50</v>
      </c>
      <c r="C18" s="123">
        <v>0</v>
      </c>
      <c r="D18" s="123">
        <v>3</v>
      </c>
      <c r="E18" s="135"/>
      <c r="F18" s="118"/>
    </row>
    <row r="19" spans="1:6" ht="26.25" x14ac:dyDescent="0.25">
      <c r="A19" s="121" t="s">
        <v>25</v>
      </c>
      <c r="B19" s="123">
        <v>36</v>
      </c>
      <c r="C19" s="123">
        <v>30</v>
      </c>
      <c r="D19" s="123">
        <v>3</v>
      </c>
      <c r="E19" s="123">
        <v>3</v>
      </c>
      <c r="F19" s="118"/>
    </row>
    <row r="20" spans="1:6" ht="15.75" x14ac:dyDescent="0.25">
      <c r="A20" s="121" t="s">
        <v>26</v>
      </c>
      <c r="B20" s="135"/>
      <c r="C20" s="122">
        <v>0</v>
      </c>
      <c r="D20" s="135"/>
      <c r="E20" s="123">
        <v>0</v>
      </c>
      <c r="F20" s="118"/>
    </row>
    <row r="21" spans="1:6" ht="26.25" x14ac:dyDescent="0.25">
      <c r="A21" s="121" t="s">
        <v>27</v>
      </c>
      <c r="B21" s="122" t="s">
        <v>67</v>
      </c>
      <c r="C21" s="123">
        <v>17</v>
      </c>
      <c r="D21" s="123">
        <v>2</v>
      </c>
      <c r="E21" s="123">
        <v>2</v>
      </c>
      <c r="F21" s="118"/>
    </row>
    <row r="22" spans="1:6" ht="26.25" x14ac:dyDescent="0.25">
      <c r="A22" s="121" t="s">
        <v>28</v>
      </c>
      <c r="B22" s="123">
        <v>109</v>
      </c>
      <c r="C22" s="123">
        <v>0</v>
      </c>
      <c r="D22" s="122" t="s">
        <v>68</v>
      </c>
      <c r="E22" s="135"/>
      <c r="F22" s="118"/>
    </row>
    <row r="23" spans="1:6" ht="26.25" x14ac:dyDescent="0.25">
      <c r="A23" s="121" t="s">
        <v>29</v>
      </c>
      <c r="B23" s="123">
        <v>0</v>
      </c>
      <c r="C23" s="123">
        <v>0</v>
      </c>
      <c r="D23" s="123">
        <v>0</v>
      </c>
      <c r="E23" s="135"/>
      <c r="F23" s="118"/>
    </row>
    <row r="24" spans="1:6" ht="15.75" x14ac:dyDescent="0.25">
      <c r="A24" s="121" t="s">
        <v>30</v>
      </c>
      <c r="B24" s="123">
        <v>12</v>
      </c>
      <c r="C24" s="122">
        <v>9</v>
      </c>
      <c r="D24" s="123">
        <v>1</v>
      </c>
      <c r="E24" s="123">
        <v>1</v>
      </c>
      <c r="F24" s="118"/>
    </row>
    <row r="25" spans="1:6" ht="26.25" x14ac:dyDescent="0.25">
      <c r="A25" s="121" t="s">
        <v>31</v>
      </c>
      <c r="B25" s="135"/>
      <c r="C25" s="123">
        <v>13</v>
      </c>
      <c r="D25" s="135"/>
      <c r="E25" s="123">
        <v>1</v>
      </c>
      <c r="F25" s="118"/>
    </row>
    <row r="26" spans="1:6" ht="15.75" x14ac:dyDescent="0.25">
      <c r="A26" s="121" t="s">
        <v>32</v>
      </c>
      <c r="B26" s="122" t="s">
        <v>69</v>
      </c>
      <c r="C26" s="123">
        <v>55</v>
      </c>
      <c r="D26" s="123">
        <v>3</v>
      </c>
      <c r="E26" s="123">
        <v>3</v>
      </c>
      <c r="F26" s="118"/>
    </row>
    <row r="27" spans="1:6" ht="15.75" x14ac:dyDescent="0.25">
      <c r="A27" s="121" t="s">
        <v>33</v>
      </c>
      <c r="B27" s="135"/>
      <c r="C27" s="123">
        <v>28</v>
      </c>
      <c r="D27" s="135"/>
      <c r="E27" s="123">
        <v>2</v>
      </c>
      <c r="F27" s="118"/>
    </row>
    <row r="28" spans="1:6" ht="26.25" x14ac:dyDescent="0.25">
      <c r="A28" s="121" t="s">
        <v>34</v>
      </c>
      <c r="B28" s="122" t="s">
        <v>70</v>
      </c>
      <c r="C28" s="123">
        <v>30</v>
      </c>
      <c r="D28" s="123">
        <v>1</v>
      </c>
      <c r="E28" s="122" t="s">
        <v>18</v>
      </c>
      <c r="F28" s="118"/>
    </row>
    <row r="29" spans="1:6" ht="15.75" x14ac:dyDescent="0.25">
      <c r="A29" s="121" t="s">
        <v>35</v>
      </c>
      <c r="B29" s="123">
        <v>32</v>
      </c>
      <c r="C29" s="123">
        <v>51</v>
      </c>
      <c r="D29" s="123">
        <v>2</v>
      </c>
      <c r="E29" s="123">
        <v>2</v>
      </c>
      <c r="F29" s="118"/>
    </row>
    <row r="30" spans="1:6" ht="26.25" x14ac:dyDescent="0.25">
      <c r="A30" s="121" t="s">
        <v>36</v>
      </c>
      <c r="B30" s="122" t="s">
        <v>46</v>
      </c>
      <c r="C30" s="123">
        <v>31</v>
      </c>
      <c r="D30" s="123">
        <v>1</v>
      </c>
      <c r="E30" s="123">
        <v>1</v>
      </c>
      <c r="F30" s="118"/>
    </row>
    <row r="31" spans="1:6" ht="26.25" x14ac:dyDescent="0.25">
      <c r="A31" s="121" t="s">
        <v>37</v>
      </c>
      <c r="B31" s="135"/>
      <c r="C31" s="123">
        <v>35</v>
      </c>
      <c r="D31" s="135"/>
      <c r="E31" s="123">
        <v>3</v>
      </c>
      <c r="F31" s="118"/>
    </row>
    <row r="32" spans="1:6" ht="26.25" x14ac:dyDescent="0.25">
      <c r="A32" s="121" t="s">
        <v>38</v>
      </c>
      <c r="B32" s="123">
        <v>26</v>
      </c>
      <c r="C32" s="123">
        <v>0</v>
      </c>
      <c r="D32" s="123">
        <v>2</v>
      </c>
      <c r="E32" s="123">
        <v>0</v>
      </c>
      <c r="F32" s="118"/>
    </row>
    <row r="33" spans="1:6" x14ac:dyDescent="0.25">
      <c r="A33" s="30"/>
      <c r="B33" s="30"/>
      <c r="C33" s="30"/>
      <c r="D33" s="30"/>
      <c r="E33" s="30"/>
      <c r="F33" s="30"/>
    </row>
    <row r="34" spans="1:6" ht="16.5" x14ac:dyDescent="0.35">
      <c r="A34" s="30" t="s">
        <v>71</v>
      </c>
      <c r="B34" s="30"/>
      <c r="C34" s="30"/>
      <c r="D34" s="30"/>
      <c r="E34" s="30"/>
      <c r="F34" s="30"/>
    </row>
    <row r="35" spans="1:6" x14ac:dyDescent="0.25">
      <c r="A35" s="148"/>
      <c r="B35" s="148"/>
      <c r="C35" s="148"/>
      <c r="D35" s="148"/>
      <c r="E35" s="148"/>
      <c r="F35" s="148"/>
    </row>
    <row r="36" spans="1:6" x14ac:dyDescent="0.25">
      <c r="A36" s="139" t="s">
        <v>72</v>
      </c>
      <c r="B36" s="140" t="s">
        <v>73</v>
      </c>
      <c r="C36" s="140" t="s">
        <v>74</v>
      </c>
      <c r="D36" s="141" t="s">
        <v>72</v>
      </c>
      <c r="E36" s="140" t="s">
        <v>73</v>
      </c>
      <c r="F36" s="140" t="s">
        <v>74</v>
      </c>
    </row>
    <row r="37" spans="1:6" ht="15.75" x14ac:dyDescent="0.25">
      <c r="A37" s="142">
        <v>7</v>
      </c>
      <c r="B37" s="122" t="s">
        <v>13</v>
      </c>
      <c r="C37" s="123">
        <v>0</v>
      </c>
      <c r="D37" s="143">
        <v>8</v>
      </c>
      <c r="E37" s="123">
        <v>0</v>
      </c>
      <c r="F37" s="123">
        <v>0</v>
      </c>
    </row>
    <row r="38" spans="1:6" ht="15.75" x14ac:dyDescent="0.25">
      <c r="A38" s="142">
        <v>9</v>
      </c>
      <c r="B38" s="122" t="s">
        <v>75</v>
      </c>
      <c r="C38" s="123">
        <v>151</v>
      </c>
      <c r="D38" s="143">
        <v>10</v>
      </c>
      <c r="E38" s="123" t="s">
        <v>76</v>
      </c>
      <c r="F38" s="123">
        <v>163</v>
      </c>
    </row>
    <row r="39" spans="1:6" ht="15.75" x14ac:dyDescent="0.25">
      <c r="A39" s="142">
        <v>11</v>
      </c>
      <c r="B39" s="123">
        <v>163</v>
      </c>
      <c r="C39" s="123">
        <v>140</v>
      </c>
      <c r="D39" s="143">
        <v>12</v>
      </c>
      <c r="E39" s="123">
        <v>148</v>
      </c>
      <c r="F39" s="123">
        <v>127</v>
      </c>
    </row>
    <row r="40" spans="1:6" x14ac:dyDescent="0.25">
      <c r="A40" s="138"/>
      <c r="B40" s="138">
        <v>265</v>
      </c>
      <c r="C40" s="138">
        <v>337</v>
      </c>
      <c r="D40" s="117"/>
      <c r="E40" s="117"/>
      <c r="F40" s="117"/>
    </row>
    <row r="41" spans="1:6" x14ac:dyDescent="0.25">
      <c r="A41" s="138" t="s">
        <v>60</v>
      </c>
      <c r="B41" s="138">
        <v>602</v>
      </c>
      <c r="C41" s="138"/>
      <c r="D41" s="117"/>
      <c r="E41" s="117"/>
      <c r="F41" s="117"/>
    </row>
    <row r="42" spans="1:6" x14ac:dyDescent="0.25">
      <c r="A42" s="138"/>
      <c r="B42" s="138"/>
      <c r="C42" s="138"/>
      <c r="D42" s="117"/>
      <c r="E42" s="117"/>
      <c r="F42" s="117"/>
    </row>
    <row r="43" spans="1:6" x14ac:dyDescent="0.25">
      <c r="A43" s="138"/>
      <c r="B43" s="138"/>
      <c r="C43" s="138"/>
      <c r="D43" s="117"/>
      <c r="E43" s="117"/>
      <c r="F43" s="117"/>
    </row>
    <row r="44" spans="1:6" x14ac:dyDescent="0.25">
      <c r="A44" s="138" t="s">
        <v>40</v>
      </c>
      <c r="B44" s="144">
        <v>0.44019933554817275</v>
      </c>
      <c r="C44" s="138"/>
      <c r="D44" s="117"/>
      <c r="E44" s="117"/>
      <c r="F44" s="117"/>
    </row>
    <row r="45" spans="1:6" x14ac:dyDescent="0.25">
      <c r="A45" s="138" t="s">
        <v>41</v>
      </c>
      <c r="B45" s="144">
        <v>0.55980066445182719</v>
      </c>
      <c r="C45" s="138"/>
      <c r="D45" s="117"/>
      <c r="E45" s="117"/>
      <c r="F45" s="117"/>
    </row>
  </sheetData>
  <mergeCells count="9">
    <mergeCell ref="A1:A2"/>
    <mergeCell ref="A11:A12"/>
    <mergeCell ref="B11:B12"/>
    <mergeCell ref="C11:C12"/>
    <mergeCell ref="A35:F35"/>
    <mergeCell ref="A15:A17"/>
    <mergeCell ref="A14:F14"/>
    <mergeCell ref="A33:F33"/>
    <mergeCell ref="A34:F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ColWidth="37.7109375" defaultRowHeight="15" x14ac:dyDescent="0.25"/>
  <cols>
    <col min="1" max="1" width="27.5703125" bestFit="1" customWidth="1"/>
    <col min="2" max="2" width="10.140625" bestFit="1" customWidth="1"/>
    <col min="3" max="3" width="9.42578125" bestFit="1" customWidth="1"/>
    <col min="4" max="4" width="17.7109375" bestFit="1" customWidth="1"/>
    <col min="5" max="5" width="9.42578125" bestFit="1" customWidth="1"/>
    <col min="6" max="6" width="5.85546875" bestFit="1" customWidth="1"/>
  </cols>
  <sheetData>
    <row r="1" spans="1:6" x14ac:dyDescent="0.25">
      <c r="A1" s="149" t="s">
        <v>77</v>
      </c>
      <c r="B1" s="149"/>
      <c r="C1" s="149"/>
      <c r="D1" s="149"/>
      <c r="E1" s="149"/>
      <c r="F1" s="149"/>
    </row>
    <row r="2" spans="1:6" ht="18" x14ac:dyDescent="0.25">
      <c r="A2" s="150" t="s">
        <v>78</v>
      </c>
      <c r="B2" s="150"/>
      <c r="C2" s="150"/>
      <c r="D2" s="150"/>
      <c r="E2" s="150"/>
      <c r="F2" s="150"/>
    </row>
    <row r="3" spans="1:6" x14ac:dyDescent="0.25">
      <c r="A3" s="151"/>
      <c r="B3" s="151"/>
      <c r="C3" s="151"/>
      <c r="D3" s="151"/>
      <c r="E3" s="151"/>
      <c r="F3" s="151"/>
    </row>
    <row r="4" spans="1:6" x14ac:dyDescent="0.25">
      <c r="A4" s="151"/>
      <c r="B4" s="151"/>
      <c r="C4" s="151"/>
      <c r="D4" s="151"/>
      <c r="E4" s="151"/>
      <c r="F4" s="151"/>
    </row>
    <row r="5" spans="1:6" x14ac:dyDescent="0.25">
      <c r="A5" s="152" t="s">
        <v>0</v>
      </c>
      <c r="B5" s="153" t="s">
        <v>1</v>
      </c>
      <c r="C5" s="153" t="s">
        <v>2</v>
      </c>
      <c r="D5" s="154" t="s">
        <v>3</v>
      </c>
      <c r="E5" s="155"/>
      <c r="F5" s="155"/>
    </row>
    <row r="6" spans="1:6" x14ac:dyDescent="0.25">
      <c r="A6" s="156"/>
      <c r="B6" s="157" t="s">
        <v>79</v>
      </c>
      <c r="C6" s="157" t="s">
        <v>79</v>
      </c>
      <c r="D6" s="158" t="s">
        <v>80</v>
      </c>
      <c r="E6" s="155"/>
      <c r="F6" s="155"/>
    </row>
    <row r="7" spans="1:6" ht="15.75" x14ac:dyDescent="0.25">
      <c r="A7" s="159" t="s">
        <v>6</v>
      </c>
      <c r="B7" s="160">
        <v>0</v>
      </c>
      <c r="C7" s="160">
        <v>0</v>
      </c>
      <c r="D7" s="161">
        <v>0</v>
      </c>
      <c r="E7" s="155"/>
      <c r="F7" s="155"/>
    </row>
    <row r="8" spans="1:6" ht="15.75" x14ac:dyDescent="0.25">
      <c r="A8" s="159" t="s">
        <v>8</v>
      </c>
      <c r="B8" s="160">
        <v>0</v>
      </c>
      <c r="C8" s="160">
        <v>0</v>
      </c>
      <c r="D8" s="161">
        <v>0</v>
      </c>
      <c r="E8" s="155"/>
      <c r="F8" s="155"/>
    </row>
    <row r="9" spans="1:6" ht="15.75" x14ac:dyDescent="0.25">
      <c r="A9" s="159" t="s">
        <v>10</v>
      </c>
      <c r="B9" s="160">
        <v>0</v>
      </c>
      <c r="C9" s="160">
        <v>0</v>
      </c>
      <c r="D9" s="161">
        <v>0</v>
      </c>
      <c r="E9" s="155"/>
      <c r="F9" s="155"/>
    </row>
    <row r="10" spans="1:6" ht="15.75" x14ac:dyDescent="0.25">
      <c r="A10" s="159" t="s">
        <v>12</v>
      </c>
      <c r="B10" s="160">
        <v>0</v>
      </c>
      <c r="C10" s="160">
        <v>0</v>
      </c>
      <c r="D10" s="161">
        <v>0</v>
      </c>
      <c r="E10" s="155"/>
      <c r="F10" s="155"/>
    </row>
    <row r="11" spans="1:6" ht="15.75" x14ac:dyDescent="0.25">
      <c r="A11" s="159" t="s">
        <v>14</v>
      </c>
      <c r="B11" s="160">
        <v>0</v>
      </c>
      <c r="C11" s="160">
        <v>0</v>
      </c>
      <c r="D11" s="161">
        <v>0</v>
      </c>
      <c r="E11" s="155"/>
      <c r="F11" s="155"/>
    </row>
    <row r="12" spans="1:6" ht="15.75" x14ac:dyDescent="0.25">
      <c r="A12" s="159" t="s">
        <v>15</v>
      </c>
      <c r="B12" s="160">
        <v>0</v>
      </c>
      <c r="C12" s="160">
        <v>0</v>
      </c>
      <c r="D12" s="161">
        <v>0</v>
      </c>
      <c r="E12" s="155"/>
      <c r="F12" s="155"/>
    </row>
    <row r="13" spans="1:6" ht="15.75" x14ac:dyDescent="0.25">
      <c r="A13" s="159" t="s">
        <v>63</v>
      </c>
      <c r="B13" s="160">
        <v>0</v>
      </c>
      <c r="C13" s="160">
        <v>0</v>
      </c>
      <c r="D13" s="161">
        <v>0</v>
      </c>
      <c r="E13" s="155"/>
      <c r="F13" s="155"/>
    </row>
    <row r="14" spans="1:6" ht="15.75" x14ac:dyDescent="0.25">
      <c r="A14" s="159" t="s">
        <v>16</v>
      </c>
      <c r="B14" s="160">
        <v>19</v>
      </c>
      <c r="C14" s="160">
        <v>34</v>
      </c>
      <c r="D14" s="161">
        <v>2</v>
      </c>
      <c r="E14" s="155"/>
      <c r="F14" s="155"/>
    </row>
    <row r="15" spans="1:6" ht="15.75" x14ac:dyDescent="0.25">
      <c r="A15" s="162" t="s">
        <v>19</v>
      </c>
      <c r="B15" s="163">
        <v>0</v>
      </c>
      <c r="C15" s="163">
        <v>19</v>
      </c>
      <c r="D15" s="164">
        <v>1</v>
      </c>
      <c r="E15" s="155"/>
      <c r="F15" s="155"/>
    </row>
    <row r="16" spans="1:6" x14ac:dyDescent="0.25">
      <c r="A16" s="165"/>
      <c r="B16" s="166"/>
      <c r="C16" s="166"/>
      <c r="D16" s="158" t="s">
        <v>65</v>
      </c>
      <c r="E16" s="155"/>
      <c r="F16" s="155"/>
    </row>
    <row r="17" spans="1:6" ht="15.75" x14ac:dyDescent="0.25">
      <c r="A17" s="167" t="s">
        <v>20</v>
      </c>
      <c r="B17" s="168">
        <v>0</v>
      </c>
      <c r="C17" s="168">
        <v>15</v>
      </c>
      <c r="D17" s="169" t="s">
        <v>81</v>
      </c>
      <c r="E17" s="155"/>
      <c r="F17" s="155"/>
    </row>
    <row r="18" spans="1:6" x14ac:dyDescent="0.25">
      <c r="A18" s="151"/>
      <c r="B18" s="151"/>
      <c r="C18" s="151"/>
      <c r="D18" s="151"/>
      <c r="E18" s="151"/>
      <c r="F18" s="151"/>
    </row>
    <row r="19" spans="1:6" x14ac:dyDescent="0.25">
      <c r="A19" s="170" t="s">
        <v>21</v>
      </c>
      <c r="B19" s="171" t="s">
        <v>1</v>
      </c>
      <c r="C19" s="171" t="s">
        <v>2</v>
      </c>
      <c r="D19" s="171" t="s">
        <v>22</v>
      </c>
      <c r="E19" s="171" t="s">
        <v>2</v>
      </c>
      <c r="F19" s="155"/>
    </row>
    <row r="20" spans="1:6" x14ac:dyDescent="0.25">
      <c r="A20" s="172"/>
      <c r="B20" s="173" t="s">
        <v>79</v>
      </c>
      <c r="C20" s="173" t="s">
        <v>79</v>
      </c>
      <c r="D20" s="173" t="s">
        <v>80</v>
      </c>
      <c r="E20" s="173" t="s">
        <v>23</v>
      </c>
      <c r="F20" s="155"/>
    </row>
    <row r="21" spans="1:6" x14ac:dyDescent="0.25">
      <c r="A21" s="174"/>
      <c r="B21" s="157"/>
      <c r="C21" s="157"/>
      <c r="D21" s="157"/>
      <c r="E21" s="157" t="s">
        <v>80</v>
      </c>
      <c r="F21" s="155"/>
    </row>
    <row r="22" spans="1:6" ht="15.75" x14ac:dyDescent="0.25">
      <c r="A22" s="175" t="s">
        <v>24</v>
      </c>
      <c r="B22" s="160">
        <v>55</v>
      </c>
      <c r="C22" s="160">
        <v>0</v>
      </c>
      <c r="D22" s="160">
        <v>3</v>
      </c>
      <c r="E22" s="176"/>
      <c r="F22" s="155"/>
    </row>
    <row r="23" spans="1:6" ht="15.75" x14ac:dyDescent="0.25">
      <c r="A23" s="175" t="s">
        <v>25</v>
      </c>
      <c r="B23" s="160">
        <v>36</v>
      </c>
      <c r="C23" s="160">
        <v>31</v>
      </c>
      <c r="D23" s="160">
        <v>3</v>
      </c>
      <c r="E23" s="160">
        <v>3</v>
      </c>
      <c r="F23" s="155"/>
    </row>
    <row r="24" spans="1:6" ht="15.75" x14ac:dyDescent="0.25">
      <c r="A24" s="175" t="s">
        <v>26</v>
      </c>
      <c r="B24" s="176"/>
      <c r="C24" s="160">
        <v>0</v>
      </c>
      <c r="D24" s="176"/>
      <c r="E24" s="160">
        <v>0</v>
      </c>
      <c r="F24" s="155"/>
    </row>
    <row r="25" spans="1:6" ht="15.75" x14ac:dyDescent="0.25">
      <c r="A25" s="175" t="s">
        <v>27</v>
      </c>
      <c r="B25" s="160">
        <v>17</v>
      </c>
      <c r="C25" s="160">
        <v>10</v>
      </c>
      <c r="D25" s="160">
        <v>1</v>
      </c>
      <c r="E25" s="160">
        <v>1</v>
      </c>
      <c r="F25" s="155"/>
    </row>
    <row r="26" spans="1:6" ht="15.75" x14ac:dyDescent="0.25">
      <c r="A26" s="175" t="s">
        <v>28</v>
      </c>
      <c r="B26" s="160">
        <v>99</v>
      </c>
      <c r="C26" s="160">
        <v>0</v>
      </c>
      <c r="D26" s="160">
        <v>3</v>
      </c>
      <c r="E26" s="176"/>
      <c r="F26" s="155"/>
    </row>
    <row r="27" spans="1:6" ht="15.75" x14ac:dyDescent="0.25">
      <c r="A27" s="175" t="s">
        <v>29</v>
      </c>
      <c r="B27" s="160">
        <v>0</v>
      </c>
      <c r="C27" s="160">
        <v>0</v>
      </c>
      <c r="D27" s="160">
        <v>0</v>
      </c>
      <c r="E27" s="176"/>
      <c r="F27" s="155"/>
    </row>
    <row r="28" spans="1:6" ht="15.75" x14ac:dyDescent="0.25">
      <c r="A28" s="175" t="s">
        <v>30</v>
      </c>
      <c r="B28" s="160">
        <v>14</v>
      </c>
      <c r="C28" s="160">
        <v>14</v>
      </c>
      <c r="D28" s="160">
        <v>1</v>
      </c>
      <c r="E28" s="160">
        <v>1</v>
      </c>
      <c r="F28" s="155"/>
    </row>
    <row r="29" spans="1:6" ht="15.75" x14ac:dyDescent="0.25">
      <c r="A29" s="175" t="s">
        <v>31</v>
      </c>
      <c r="B29" s="176"/>
      <c r="C29" s="160">
        <v>22</v>
      </c>
      <c r="D29" s="176"/>
      <c r="E29" s="160">
        <v>1</v>
      </c>
      <c r="F29" s="155"/>
    </row>
    <row r="30" spans="1:6" ht="15.75" x14ac:dyDescent="0.25">
      <c r="A30" s="175" t="s">
        <v>32</v>
      </c>
      <c r="B30" s="160">
        <v>51</v>
      </c>
      <c r="C30" s="160">
        <v>53</v>
      </c>
      <c r="D30" s="160">
        <v>3</v>
      </c>
      <c r="E30" s="160">
        <v>3</v>
      </c>
      <c r="F30" s="155"/>
    </row>
    <row r="31" spans="1:6" ht="15.75" x14ac:dyDescent="0.25">
      <c r="A31" s="175" t="s">
        <v>33</v>
      </c>
      <c r="B31" s="176"/>
      <c r="C31" s="160">
        <v>29</v>
      </c>
      <c r="D31" s="176"/>
      <c r="E31" s="160">
        <v>2</v>
      </c>
      <c r="F31" s="155"/>
    </row>
    <row r="32" spans="1:6" ht="15.75" x14ac:dyDescent="0.25">
      <c r="A32" s="175" t="s">
        <v>34</v>
      </c>
      <c r="B32" s="160">
        <v>36</v>
      </c>
      <c r="C32" s="160">
        <v>36</v>
      </c>
      <c r="D32" s="160">
        <v>1</v>
      </c>
      <c r="E32" s="160">
        <v>1</v>
      </c>
      <c r="F32" s="155"/>
    </row>
    <row r="33" spans="1:6" ht="15.75" x14ac:dyDescent="0.25">
      <c r="A33" s="175" t="s">
        <v>35</v>
      </c>
      <c r="B33" s="160">
        <v>34</v>
      </c>
      <c r="C33" s="160">
        <v>36</v>
      </c>
      <c r="D33" s="160">
        <v>2</v>
      </c>
      <c r="E33" s="160">
        <v>2</v>
      </c>
      <c r="F33" s="155"/>
    </row>
    <row r="34" spans="1:6" ht="15.75" x14ac:dyDescent="0.25">
      <c r="A34" s="175" t="s">
        <v>36</v>
      </c>
      <c r="B34" s="160">
        <v>52</v>
      </c>
      <c r="C34" s="160">
        <v>40</v>
      </c>
      <c r="D34" s="160">
        <v>2</v>
      </c>
      <c r="E34" s="160">
        <v>2</v>
      </c>
      <c r="F34" s="155"/>
    </row>
    <row r="35" spans="1:6" ht="15.75" x14ac:dyDescent="0.25">
      <c r="A35" s="175" t="s">
        <v>37</v>
      </c>
      <c r="B35" s="176"/>
      <c r="C35" s="160">
        <v>31</v>
      </c>
      <c r="D35" s="176"/>
      <c r="E35" s="160">
        <v>3</v>
      </c>
      <c r="F35" s="155"/>
    </row>
    <row r="36" spans="1:6" ht="15.75" x14ac:dyDescent="0.25">
      <c r="A36" s="175" t="s">
        <v>38</v>
      </c>
      <c r="B36" s="160">
        <v>29</v>
      </c>
      <c r="C36" s="160">
        <v>0</v>
      </c>
      <c r="D36" s="160">
        <v>2</v>
      </c>
      <c r="E36" s="160">
        <v>0</v>
      </c>
      <c r="F36" s="155"/>
    </row>
    <row r="37" spans="1:6" x14ac:dyDescent="0.25">
      <c r="A37" s="151"/>
      <c r="B37" s="151"/>
      <c r="C37" s="151"/>
      <c r="D37" s="151"/>
      <c r="E37" s="151"/>
      <c r="F37" s="151"/>
    </row>
    <row r="38" spans="1:6" ht="29.25" x14ac:dyDescent="0.35">
      <c r="A38" s="177" t="s">
        <v>82</v>
      </c>
      <c r="B38" s="177"/>
      <c r="C38" s="177"/>
      <c r="D38" s="177"/>
      <c r="E38" s="177"/>
      <c r="F38" s="177"/>
    </row>
    <row r="39" spans="1:6" x14ac:dyDescent="0.25">
      <c r="A39" s="178" t="s">
        <v>72</v>
      </c>
      <c r="B39" s="179" t="s">
        <v>73</v>
      </c>
      <c r="C39" s="179" t="s">
        <v>74</v>
      </c>
      <c r="D39" s="180" t="s">
        <v>72</v>
      </c>
      <c r="E39" s="179" t="s">
        <v>73</v>
      </c>
      <c r="F39" s="179" t="s">
        <v>74</v>
      </c>
    </row>
    <row r="40" spans="1:6" ht="15.75" x14ac:dyDescent="0.25">
      <c r="A40" s="181">
        <v>7</v>
      </c>
      <c r="B40" s="160">
        <v>0</v>
      </c>
      <c r="C40" s="160">
        <v>0</v>
      </c>
      <c r="D40" s="182">
        <v>8</v>
      </c>
      <c r="E40" s="160">
        <v>0</v>
      </c>
      <c r="F40" s="160">
        <v>0</v>
      </c>
    </row>
    <row r="41" spans="1:6" ht="15.75" x14ac:dyDescent="0.25">
      <c r="A41" s="181">
        <v>9</v>
      </c>
      <c r="B41" s="160">
        <v>145</v>
      </c>
      <c r="C41" s="160">
        <v>131</v>
      </c>
      <c r="D41" s="182">
        <v>10</v>
      </c>
      <c r="E41" s="160">
        <v>152</v>
      </c>
      <c r="F41" s="160">
        <v>152</v>
      </c>
    </row>
    <row r="42" spans="1:6" ht="15.75" x14ac:dyDescent="0.25">
      <c r="A42" s="181">
        <v>11</v>
      </c>
      <c r="B42" s="160">
        <v>154</v>
      </c>
      <c r="C42" s="160">
        <v>135</v>
      </c>
      <c r="D42" s="182">
        <v>12</v>
      </c>
      <c r="E42" s="160">
        <v>148</v>
      </c>
      <c r="F42" s="160">
        <v>150</v>
      </c>
    </row>
    <row r="43" spans="1:6" x14ac:dyDescent="0.25">
      <c r="A43" s="183"/>
      <c r="B43" s="183">
        <f>SUM(B22:B36,B7:B17)</f>
        <v>442</v>
      </c>
      <c r="C43" s="183">
        <f>SUM(C22:C36,C7:C17)</f>
        <v>370</v>
      </c>
    </row>
    <row r="44" spans="1:6" x14ac:dyDescent="0.25">
      <c r="A44" s="183" t="s">
        <v>60</v>
      </c>
      <c r="B44" s="183">
        <f>SUM(B43,C43)</f>
        <v>812</v>
      </c>
      <c r="C44" s="183"/>
    </row>
    <row r="45" spans="1:6" x14ac:dyDescent="0.25">
      <c r="A45" s="183"/>
      <c r="B45" s="183"/>
      <c r="C45" s="183"/>
    </row>
    <row r="46" spans="1:6" x14ac:dyDescent="0.25">
      <c r="A46" s="183"/>
      <c r="B46" s="183"/>
      <c r="C46" s="183"/>
    </row>
    <row r="47" spans="1:6" x14ac:dyDescent="0.25">
      <c r="A47" s="183" t="s">
        <v>40</v>
      </c>
      <c r="B47" s="184">
        <f>SUM(B43/B44)</f>
        <v>0.54433497536945807</v>
      </c>
      <c r="C47" s="183"/>
    </row>
    <row r="48" spans="1:6" x14ac:dyDescent="0.25">
      <c r="A48" s="183" t="s">
        <v>41</v>
      </c>
      <c r="B48" s="184">
        <f>SUM(C43/B44)</f>
        <v>0.45566502463054187</v>
      </c>
      <c r="C48" s="183"/>
    </row>
  </sheetData>
  <mergeCells count="12">
    <mergeCell ref="A18:F18"/>
    <mergeCell ref="A19:A21"/>
    <mergeCell ref="A37:F37"/>
    <mergeCell ref="A38:F38"/>
    <mergeCell ref="A1:F1"/>
    <mergeCell ref="A2:F2"/>
    <mergeCell ref="A3:F3"/>
    <mergeCell ref="A4:F4"/>
    <mergeCell ref="A5:A6"/>
    <mergeCell ref="A15:A16"/>
    <mergeCell ref="B15:B16"/>
    <mergeCell ref="C15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sqref="A1:XFD1048576"/>
    </sheetView>
  </sheetViews>
  <sheetFormatPr defaultColWidth="43" defaultRowHeight="15" x14ac:dyDescent="0.25"/>
  <cols>
    <col min="1" max="1" width="27.5703125" bestFit="1" customWidth="1"/>
    <col min="2" max="2" width="10.140625" bestFit="1" customWidth="1"/>
    <col min="3" max="3" width="9.42578125" bestFit="1" customWidth="1"/>
    <col min="4" max="4" width="17.7109375" bestFit="1" customWidth="1"/>
    <col min="5" max="5" width="9.42578125" bestFit="1" customWidth="1"/>
    <col min="6" max="6" width="10" customWidth="1"/>
  </cols>
  <sheetData>
    <row r="1" spans="1:6" x14ac:dyDescent="0.25">
      <c r="A1" s="149" t="s">
        <v>77</v>
      </c>
      <c r="B1" s="149"/>
      <c r="C1" s="149"/>
      <c r="D1" s="149"/>
      <c r="E1" s="149"/>
      <c r="F1" s="149"/>
    </row>
    <row r="2" spans="1:6" x14ac:dyDescent="0.25">
      <c r="A2" s="151"/>
      <c r="B2" s="151"/>
      <c r="C2" s="151"/>
      <c r="D2" s="151"/>
      <c r="E2" s="151"/>
      <c r="F2" s="151"/>
    </row>
    <row r="3" spans="1:6" ht="18" x14ac:dyDescent="0.25">
      <c r="A3" s="185" t="s">
        <v>83</v>
      </c>
      <c r="B3" s="185"/>
      <c r="C3" s="185"/>
      <c r="D3" s="185"/>
      <c r="E3" s="185"/>
      <c r="F3" s="185"/>
    </row>
    <row r="4" spans="1:6" x14ac:dyDescent="0.25">
      <c r="A4" s="151"/>
      <c r="B4" s="151"/>
      <c r="C4" s="151"/>
      <c r="D4" s="151"/>
      <c r="E4" s="151"/>
      <c r="F4" s="151"/>
    </row>
    <row r="5" spans="1:6" ht="18" x14ac:dyDescent="0.25">
      <c r="A5" s="186" t="s">
        <v>0</v>
      </c>
      <c r="B5" s="187" t="s">
        <v>1</v>
      </c>
      <c r="C5" s="187" t="s">
        <v>2</v>
      </c>
      <c r="D5" s="188" t="s">
        <v>3</v>
      </c>
      <c r="E5" s="155"/>
      <c r="F5" s="155"/>
    </row>
    <row r="6" spans="1:6" ht="15.75" x14ac:dyDescent="0.25">
      <c r="A6" s="159" t="s">
        <v>6</v>
      </c>
      <c r="B6" s="160">
        <v>42</v>
      </c>
      <c r="C6" s="160">
        <v>54</v>
      </c>
      <c r="D6" s="161">
        <v>1</v>
      </c>
      <c r="E6" s="155"/>
      <c r="F6" s="155"/>
    </row>
    <row r="7" spans="1:6" ht="15.75" x14ac:dyDescent="0.25">
      <c r="A7" s="159" t="s">
        <v>8</v>
      </c>
      <c r="B7" s="160">
        <v>15</v>
      </c>
      <c r="C7" s="160">
        <v>34</v>
      </c>
      <c r="D7" s="161">
        <v>1</v>
      </c>
      <c r="E7" s="155"/>
      <c r="F7" s="155"/>
    </row>
    <row r="8" spans="1:6" ht="15.75" x14ac:dyDescent="0.25">
      <c r="A8" s="159" t="s">
        <v>10</v>
      </c>
      <c r="B8" s="160">
        <v>1</v>
      </c>
      <c r="C8" s="160">
        <v>12</v>
      </c>
      <c r="D8" s="161">
        <v>1</v>
      </c>
      <c r="E8" s="155"/>
      <c r="F8" s="155"/>
    </row>
    <row r="9" spans="1:6" ht="15.75" x14ac:dyDescent="0.25">
      <c r="A9" s="159" t="s">
        <v>12</v>
      </c>
      <c r="B9" s="160">
        <v>0</v>
      </c>
      <c r="C9" s="160">
        <v>0</v>
      </c>
      <c r="D9" s="161">
        <v>0</v>
      </c>
      <c r="E9" s="155"/>
      <c r="F9" s="155"/>
    </row>
    <row r="10" spans="1:6" ht="15.75" x14ac:dyDescent="0.25">
      <c r="A10" s="159" t="s">
        <v>14</v>
      </c>
      <c r="B10" s="160">
        <v>0</v>
      </c>
      <c r="C10" s="160">
        <v>0</v>
      </c>
      <c r="D10" s="161">
        <v>0</v>
      </c>
      <c r="E10" s="155"/>
      <c r="F10" s="155"/>
    </row>
    <row r="11" spans="1:6" ht="15.75" x14ac:dyDescent="0.25">
      <c r="A11" s="159" t="s">
        <v>15</v>
      </c>
      <c r="B11" s="160">
        <v>0</v>
      </c>
      <c r="C11" s="160">
        <v>0</v>
      </c>
      <c r="D11" s="161">
        <v>0</v>
      </c>
      <c r="E11" s="155"/>
      <c r="F11" s="155"/>
    </row>
    <row r="12" spans="1:6" ht="15.75" x14ac:dyDescent="0.25">
      <c r="A12" s="159" t="s">
        <v>63</v>
      </c>
      <c r="B12" s="160">
        <v>0</v>
      </c>
      <c r="C12" s="160">
        <v>0</v>
      </c>
      <c r="D12" s="161">
        <v>0</v>
      </c>
      <c r="E12" s="155"/>
      <c r="F12" s="155"/>
    </row>
    <row r="13" spans="1:6" ht="15.75" x14ac:dyDescent="0.25">
      <c r="A13" s="159" t="s">
        <v>16</v>
      </c>
      <c r="B13" s="160">
        <v>22</v>
      </c>
      <c r="C13" s="160">
        <v>47</v>
      </c>
      <c r="D13" s="161">
        <v>1</v>
      </c>
      <c r="E13" s="155"/>
      <c r="F13" s="155"/>
    </row>
    <row r="14" spans="1:6" ht="15.75" x14ac:dyDescent="0.25">
      <c r="A14" s="162" t="s">
        <v>19</v>
      </c>
      <c r="B14" s="163">
        <v>0</v>
      </c>
      <c r="C14" s="163">
        <v>13</v>
      </c>
      <c r="D14" s="164">
        <v>1</v>
      </c>
      <c r="E14" s="155"/>
      <c r="F14" s="155"/>
    </row>
    <row r="15" spans="1:6" x14ac:dyDescent="0.25">
      <c r="A15" s="165"/>
      <c r="B15" s="166"/>
      <c r="C15" s="166"/>
      <c r="D15" s="158" t="s">
        <v>65</v>
      </c>
      <c r="E15" s="155"/>
      <c r="F15" s="155"/>
    </row>
    <row r="16" spans="1:6" ht="15.75" x14ac:dyDescent="0.25">
      <c r="A16" s="167" t="s">
        <v>20</v>
      </c>
      <c r="B16" s="168">
        <v>0</v>
      </c>
      <c r="C16" s="168">
        <v>24</v>
      </c>
      <c r="D16" s="169" t="s">
        <v>81</v>
      </c>
      <c r="E16" s="155"/>
      <c r="F16" s="155"/>
    </row>
    <row r="17" spans="1:6" x14ac:dyDescent="0.25">
      <c r="A17" s="151"/>
      <c r="B17" s="151"/>
      <c r="C17" s="151"/>
      <c r="D17" s="151"/>
      <c r="E17" s="151"/>
      <c r="F17" s="151"/>
    </row>
    <row r="18" spans="1:6" x14ac:dyDescent="0.25">
      <c r="A18" s="170" t="s">
        <v>21</v>
      </c>
      <c r="B18" s="189" t="s">
        <v>1</v>
      </c>
      <c r="C18" s="189" t="s">
        <v>2</v>
      </c>
      <c r="D18" s="189" t="s">
        <v>22</v>
      </c>
      <c r="E18" s="171" t="s">
        <v>2</v>
      </c>
      <c r="F18" s="155"/>
    </row>
    <row r="19" spans="1:6" x14ac:dyDescent="0.25">
      <c r="A19" s="174"/>
      <c r="B19" s="190"/>
      <c r="C19" s="190"/>
      <c r="D19" s="190"/>
      <c r="E19" s="157" t="s">
        <v>23</v>
      </c>
      <c r="F19" s="155"/>
    </row>
    <row r="20" spans="1:6" ht="15.75" x14ac:dyDescent="0.25">
      <c r="A20" s="175" t="s">
        <v>24</v>
      </c>
      <c r="B20" s="160">
        <v>46</v>
      </c>
      <c r="C20" s="160">
        <v>0</v>
      </c>
      <c r="D20" s="160">
        <v>3</v>
      </c>
      <c r="E20" s="176"/>
      <c r="F20" s="155"/>
    </row>
    <row r="21" spans="1:6" ht="15.75" x14ac:dyDescent="0.25">
      <c r="A21" s="175" t="s">
        <v>25</v>
      </c>
      <c r="B21" s="160">
        <v>32</v>
      </c>
      <c r="C21" s="160">
        <v>31</v>
      </c>
      <c r="D21" s="160">
        <v>3</v>
      </c>
      <c r="E21" s="160">
        <v>3</v>
      </c>
      <c r="F21" s="155"/>
    </row>
    <row r="22" spans="1:6" ht="15.75" x14ac:dyDescent="0.25">
      <c r="A22" s="175" t="s">
        <v>26</v>
      </c>
      <c r="B22" s="176"/>
      <c r="C22" s="160">
        <v>0</v>
      </c>
      <c r="D22" s="176"/>
      <c r="E22" s="160">
        <v>0</v>
      </c>
      <c r="F22" s="155"/>
    </row>
    <row r="23" spans="1:6" ht="15.75" x14ac:dyDescent="0.25">
      <c r="A23" s="175" t="s">
        <v>27</v>
      </c>
      <c r="B23" s="160">
        <v>27</v>
      </c>
      <c r="C23" s="160">
        <v>16</v>
      </c>
      <c r="D23" s="160">
        <v>1</v>
      </c>
      <c r="E23" s="160">
        <v>1</v>
      </c>
      <c r="F23" s="155"/>
    </row>
    <row r="24" spans="1:6" ht="15.75" x14ac:dyDescent="0.25">
      <c r="A24" s="175" t="s">
        <v>28</v>
      </c>
      <c r="B24" s="160">
        <v>82</v>
      </c>
      <c r="C24" s="160">
        <v>0</v>
      </c>
      <c r="D24" s="160">
        <v>3</v>
      </c>
      <c r="E24" s="176"/>
      <c r="F24" s="155"/>
    </row>
    <row r="25" spans="1:6" ht="15.75" x14ac:dyDescent="0.25">
      <c r="A25" s="175" t="s">
        <v>29</v>
      </c>
      <c r="B25" s="160">
        <v>0</v>
      </c>
      <c r="C25" s="160">
        <v>0</v>
      </c>
      <c r="D25" s="160">
        <v>0</v>
      </c>
      <c r="E25" s="176"/>
      <c r="F25" s="155"/>
    </row>
    <row r="26" spans="1:6" ht="15.75" x14ac:dyDescent="0.25">
      <c r="A26" s="175" t="s">
        <v>30</v>
      </c>
      <c r="B26" s="160">
        <v>15</v>
      </c>
      <c r="C26" s="160">
        <v>11</v>
      </c>
      <c r="D26" s="160">
        <v>1</v>
      </c>
      <c r="E26" s="160">
        <v>1</v>
      </c>
      <c r="F26" s="155"/>
    </row>
    <row r="27" spans="1:6" ht="15.75" x14ac:dyDescent="0.25">
      <c r="A27" s="175" t="s">
        <v>31</v>
      </c>
      <c r="B27" s="176"/>
      <c r="C27" s="160">
        <v>15</v>
      </c>
      <c r="D27" s="176"/>
      <c r="E27" s="160">
        <v>1</v>
      </c>
      <c r="F27" s="155"/>
    </row>
    <row r="28" spans="1:6" ht="15.75" x14ac:dyDescent="0.25">
      <c r="A28" s="175" t="s">
        <v>32</v>
      </c>
      <c r="B28" s="160">
        <v>37</v>
      </c>
      <c r="C28" s="160">
        <v>53</v>
      </c>
      <c r="D28" s="160">
        <v>3</v>
      </c>
      <c r="E28" s="160">
        <v>3</v>
      </c>
      <c r="F28" s="155"/>
    </row>
    <row r="29" spans="1:6" ht="15.75" x14ac:dyDescent="0.25">
      <c r="A29" s="175" t="s">
        <v>33</v>
      </c>
      <c r="B29" s="176"/>
      <c r="C29" s="160">
        <v>27</v>
      </c>
      <c r="D29" s="176"/>
      <c r="E29" s="160">
        <v>2</v>
      </c>
      <c r="F29" s="155"/>
    </row>
    <row r="30" spans="1:6" ht="15.75" x14ac:dyDescent="0.25">
      <c r="A30" s="175" t="s">
        <v>34</v>
      </c>
      <c r="B30" s="160">
        <v>36</v>
      </c>
      <c r="C30" s="160">
        <v>39</v>
      </c>
      <c r="D30" s="160">
        <v>1</v>
      </c>
      <c r="E30" s="160">
        <v>1</v>
      </c>
      <c r="F30" s="155"/>
    </row>
    <row r="31" spans="1:6" ht="15.75" x14ac:dyDescent="0.25">
      <c r="A31" s="175" t="s">
        <v>35</v>
      </c>
      <c r="B31" s="160">
        <v>27</v>
      </c>
      <c r="C31" s="160">
        <v>23</v>
      </c>
      <c r="D31" s="160">
        <v>2</v>
      </c>
      <c r="E31" s="160">
        <v>2</v>
      </c>
      <c r="F31" s="155"/>
    </row>
    <row r="32" spans="1:6" ht="15.75" x14ac:dyDescent="0.25">
      <c r="A32" s="175" t="s">
        <v>36</v>
      </c>
      <c r="B32" s="160">
        <v>55</v>
      </c>
      <c r="C32" s="160">
        <v>35</v>
      </c>
      <c r="D32" s="160">
        <v>2</v>
      </c>
      <c r="E32" s="160">
        <v>2</v>
      </c>
      <c r="F32" s="155"/>
    </row>
    <row r="33" spans="1:6" ht="15.75" x14ac:dyDescent="0.25">
      <c r="A33" s="175" t="s">
        <v>37</v>
      </c>
      <c r="B33" s="176"/>
      <c r="C33" s="160">
        <v>36</v>
      </c>
      <c r="D33" s="176"/>
      <c r="E33" s="160">
        <v>3</v>
      </c>
      <c r="F33" s="155"/>
    </row>
    <row r="34" spans="1:6" ht="15.75" x14ac:dyDescent="0.25">
      <c r="A34" s="175" t="s">
        <v>38</v>
      </c>
      <c r="B34" s="160">
        <v>26</v>
      </c>
      <c r="C34" s="160">
        <v>0</v>
      </c>
      <c r="D34" s="160">
        <v>2</v>
      </c>
      <c r="E34" s="160">
        <v>0</v>
      </c>
      <c r="F34" s="155"/>
    </row>
    <row r="35" spans="1:6" x14ac:dyDescent="0.25">
      <c r="A35" s="151"/>
      <c r="B35" s="151"/>
      <c r="C35" s="151"/>
      <c r="D35" s="151"/>
      <c r="E35" s="151"/>
      <c r="F35" s="151"/>
    </row>
    <row r="36" spans="1:6" ht="29.25" x14ac:dyDescent="0.35">
      <c r="A36" s="177" t="s">
        <v>82</v>
      </c>
      <c r="B36" s="177"/>
      <c r="C36" s="177"/>
      <c r="D36" s="177"/>
      <c r="E36" s="177"/>
      <c r="F36" s="177"/>
    </row>
    <row r="37" spans="1:6" x14ac:dyDescent="0.25">
      <c r="A37" s="178" t="s">
        <v>72</v>
      </c>
      <c r="B37" s="179" t="s">
        <v>73</v>
      </c>
      <c r="C37" s="179" t="s">
        <v>74</v>
      </c>
      <c r="D37" s="180" t="s">
        <v>72</v>
      </c>
      <c r="E37" s="179" t="s">
        <v>73</v>
      </c>
      <c r="F37" s="179" t="s">
        <v>74</v>
      </c>
    </row>
    <row r="38" spans="1:6" ht="15.75" x14ac:dyDescent="0.25">
      <c r="A38" s="181">
        <v>7</v>
      </c>
      <c r="B38" s="160">
        <v>0</v>
      </c>
      <c r="C38" s="160">
        <v>0</v>
      </c>
      <c r="D38" s="182">
        <v>8</v>
      </c>
      <c r="E38" s="160">
        <v>0</v>
      </c>
      <c r="F38" s="160">
        <v>0</v>
      </c>
    </row>
    <row r="39" spans="1:6" ht="15.75" x14ac:dyDescent="0.25">
      <c r="A39" s="181">
        <v>9</v>
      </c>
      <c r="B39" s="160">
        <v>147</v>
      </c>
      <c r="C39" s="160">
        <v>153</v>
      </c>
      <c r="D39" s="182">
        <v>10</v>
      </c>
      <c r="E39" s="160">
        <v>155</v>
      </c>
      <c r="F39" s="160">
        <v>145</v>
      </c>
    </row>
    <row r="40" spans="1:6" ht="15.75" x14ac:dyDescent="0.25">
      <c r="A40" s="181">
        <v>11</v>
      </c>
      <c r="B40" s="160">
        <v>146</v>
      </c>
      <c r="C40" s="160">
        <v>147</v>
      </c>
      <c r="D40" s="182">
        <v>12</v>
      </c>
      <c r="E40" s="160">
        <v>173</v>
      </c>
      <c r="F40" s="160">
        <v>148</v>
      </c>
    </row>
    <row r="41" spans="1:6" x14ac:dyDescent="0.25">
      <c r="A41" s="183"/>
      <c r="B41" s="183">
        <f>SUM(B20:B34,B6:B16)</f>
        <v>463</v>
      </c>
      <c r="C41" s="183">
        <f>SUM(C20:C34,C6:C16)</f>
        <v>470</v>
      </c>
    </row>
    <row r="42" spans="1:6" x14ac:dyDescent="0.25">
      <c r="A42" s="183" t="s">
        <v>60</v>
      </c>
      <c r="B42" s="183">
        <f>SUM(B41,C41)</f>
        <v>933</v>
      </c>
      <c r="C42" s="183"/>
    </row>
    <row r="43" spans="1:6" x14ac:dyDescent="0.25">
      <c r="A43" s="183"/>
      <c r="B43" s="183"/>
      <c r="C43" s="183"/>
    </row>
    <row r="44" spans="1:6" x14ac:dyDescent="0.25">
      <c r="A44" s="183"/>
      <c r="B44" s="183"/>
      <c r="C44" s="183"/>
    </row>
    <row r="45" spans="1:6" x14ac:dyDescent="0.25">
      <c r="A45" s="183" t="s">
        <v>40</v>
      </c>
      <c r="B45" s="184">
        <f>SUM(B41/B42)</f>
        <v>0.4962486602357985</v>
      </c>
      <c r="C45" s="183"/>
    </row>
    <row r="46" spans="1:6" x14ac:dyDescent="0.25">
      <c r="A46" s="183" t="s">
        <v>41</v>
      </c>
      <c r="B46" s="184">
        <f>SUM(C41/B42)</f>
        <v>0.5037513397642015</v>
      </c>
      <c r="C46" s="183"/>
    </row>
  </sheetData>
  <mergeCells count="14">
    <mergeCell ref="A36:F36"/>
    <mergeCell ref="A17:F17"/>
    <mergeCell ref="A18:A19"/>
    <mergeCell ref="B18:B19"/>
    <mergeCell ref="C18:C19"/>
    <mergeCell ref="D18:D19"/>
    <mergeCell ref="A35:F35"/>
    <mergeCell ref="A1:F1"/>
    <mergeCell ref="A2:F2"/>
    <mergeCell ref="A3:F3"/>
    <mergeCell ref="A4:F4"/>
    <mergeCell ref="A14:A15"/>
    <mergeCell ref="B14:B15"/>
    <mergeCell ref="C14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sqref="A1:XFD1048576"/>
    </sheetView>
  </sheetViews>
  <sheetFormatPr defaultColWidth="43" defaultRowHeight="15" x14ac:dyDescent="0.25"/>
  <cols>
    <col min="1" max="1" width="27.5703125" bestFit="1" customWidth="1"/>
    <col min="2" max="2" width="10.140625" bestFit="1" customWidth="1"/>
    <col min="3" max="3" width="9.42578125" bestFit="1" customWidth="1"/>
    <col min="4" max="4" width="17.7109375" bestFit="1" customWidth="1"/>
    <col min="5" max="5" width="9.42578125" bestFit="1" customWidth="1"/>
    <col min="6" max="6" width="10" customWidth="1"/>
  </cols>
  <sheetData>
    <row r="1" spans="1:6" x14ac:dyDescent="0.25">
      <c r="A1" s="149"/>
      <c r="B1" s="149"/>
      <c r="C1" s="149"/>
      <c r="D1" s="149"/>
      <c r="E1" s="149"/>
      <c r="F1" s="149"/>
    </row>
    <row r="2" spans="1:6" x14ac:dyDescent="0.25">
      <c r="A2" s="151"/>
      <c r="B2" s="151"/>
      <c r="C2" s="151"/>
      <c r="D2" s="151"/>
      <c r="E2" s="151"/>
      <c r="F2" s="151"/>
    </row>
    <row r="3" spans="1:6" ht="18" x14ac:dyDescent="0.25">
      <c r="A3" s="185"/>
      <c r="B3" s="185"/>
      <c r="C3" s="185"/>
      <c r="D3" s="185"/>
      <c r="E3" s="185"/>
      <c r="F3" s="185"/>
    </row>
    <row r="4" spans="1:6" x14ac:dyDescent="0.25">
      <c r="A4" s="151"/>
      <c r="B4" s="151"/>
      <c r="C4" s="151"/>
      <c r="D4" s="151"/>
      <c r="E4" s="151"/>
      <c r="F4" s="151"/>
    </row>
    <row r="5" spans="1:6" ht="18" x14ac:dyDescent="0.25">
      <c r="A5" s="186" t="s">
        <v>0</v>
      </c>
      <c r="B5" s="187" t="s">
        <v>1</v>
      </c>
      <c r="C5" s="187" t="s">
        <v>2</v>
      </c>
      <c r="D5" s="188" t="s">
        <v>3</v>
      </c>
      <c r="E5" s="155"/>
      <c r="F5" s="155"/>
    </row>
    <row r="6" spans="1:6" ht="15.75" x14ac:dyDescent="0.25">
      <c r="A6" s="159" t="s">
        <v>6</v>
      </c>
      <c r="B6" s="160">
        <v>51</v>
      </c>
      <c r="C6" s="160">
        <v>55</v>
      </c>
      <c r="D6" s="161">
        <v>1</v>
      </c>
      <c r="E6" s="155"/>
      <c r="F6" s="155"/>
    </row>
    <row r="7" spans="1:6" ht="15.75" x14ac:dyDescent="0.25">
      <c r="A7" s="159" t="s">
        <v>8</v>
      </c>
      <c r="B7" s="160">
        <v>0</v>
      </c>
      <c r="C7" s="160">
        <v>5</v>
      </c>
      <c r="D7" s="161">
        <v>1</v>
      </c>
      <c r="E7" s="155"/>
      <c r="F7" s="155"/>
    </row>
    <row r="8" spans="1:6" ht="15.75" x14ac:dyDescent="0.25">
      <c r="A8" s="159" t="s">
        <v>10</v>
      </c>
      <c r="B8" s="160">
        <v>11</v>
      </c>
      <c r="C8" s="160">
        <v>14</v>
      </c>
      <c r="D8" s="161">
        <v>1</v>
      </c>
      <c r="E8" s="155"/>
      <c r="F8" s="155"/>
    </row>
    <row r="9" spans="1:6" ht="15.75" x14ac:dyDescent="0.25">
      <c r="A9" s="159" t="s">
        <v>12</v>
      </c>
      <c r="B9" s="160">
        <v>0</v>
      </c>
      <c r="C9" s="160">
        <v>0</v>
      </c>
      <c r="D9" s="161">
        <v>0</v>
      </c>
      <c r="E9" s="155"/>
      <c r="F9" s="155"/>
    </row>
    <row r="10" spans="1:6" ht="15.75" x14ac:dyDescent="0.25">
      <c r="A10" s="159" t="s">
        <v>84</v>
      </c>
      <c r="B10" s="160">
        <v>0</v>
      </c>
      <c r="C10" s="160">
        <v>0</v>
      </c>
      <c r="D10" s="161">
        <v>0</v>
      </c>
      <c r="E10" s="155"/>
      <c r="F10" s="155"/>
    </row>
    <row r="11" spans="1:6" ht="15.75" x14ac:dyDescent="0.25">
      <c r="A11" s="159" t="s">
        <v>15</v>
      </c>
      <c r="B11" s="160">
        <v>0</v>
      </c>
      <c r="C11" s="160">
        <v>0</v>
      </c>
      <c r="D11" s="161">
        <v>0</v>
      </c>
      <c r="E11" s="155"/>
      <c r="F11" s="155"/>
    </row>
    <row r="12" spans="1:6" ht="15.75" x14ac:dyDescent="0.25">
      <c r="A12" s="159" t="s">
        <v>63</v>
      </c>
      <c r="B12" s="160">
        <v>0</v>
      </c>
      <c r="C12" s="160">
        <v>0</v>
      </c>
      <c r="D12" s="161">
        <v>0</v>
      </c>
      <c r="E12" s="155"/>
      <c r="F12" s="155"/>
    </row>
    <row r="13" spans="1:6" ht="15.75" x14ac:dyDescent="0.25">
      <c r="A13" s="159" t="s">
        <v>16</v>
      </c>
      <c r="B13" s="160">
        <v>0</v>
      </c>
      <c r="C13" s="160">
        <v>0</v>
      </c>
      <c r="D13" s="161">
        <v>0</v>
      </c>
      <c r="E13" s="155"/>
      <c r="F13" s="155"/>
    </row>
    <row r="14" spans="1:6" ht="15.75" x14ac:dyDescent="0.25">
      <c r="A14" s="162" t="s">
        <v>19</v>
      </c>
      <c r="B14" s="163">
        <v>0</v>
      </c>
      <c r="C14" s="163">
        <v>14</v>
      </c>
      <c r="D14" s="164">
        <v>1</v>
      </c>
      <c r="E14" s="155"/>
      <c r="F14" s="155"/>
    </row>
    <row r="15" spans="1:6" x14ac:dyDescent="0.25">
      <c r="A15" s="165"/>
      <c r="B15" s="166"/>
      <c r="C15" s="166"/>
      <c r="D15" s="158" t="s">
        <v>65</v>
      </c>
      <c r="E15" s="155"/>
      <c r="F15" s="155"/>
    </row>
    <row r="16" spans="1:6" ht="15.75" x14ac:dyDescent="0.25">
      <c r="A16" s="167" t="s">
        <v>20</v>
      </c>
      <c r="B16" s="168">
        <v>0</v>
      </c>
      <c r="C16" s="168">
        <v>31</v>
      </c>
      <c r="D16" s="169" t="s">
        <v>85</v>
      </c>
      <c r="E16" s="155"/>
      <c r="F16" s="155"/>
    </row>
    <row r="17" spans="1:6" x14ac:dyDescent="0.25">
      <c r="A17" s="151"/>
      <c r="B17" s="151"/>
      <c r="C17" s="151"/>
      <c r="D17" s="151"/>
      <c r="E17" s="151"/>
      <c r="F17" s="151"/>
    </row>
    <row r="18" spans="1:6" x14ac:dyDescent="0.25">
      <c r="A18" s="170" t="s">
        <v>21</v>
      </c>
      <c r="B18" s="189" t="s">
        <v>1</v>
      </c>
      <c r="C18" s="189" t="s">
        <v>2</v>
      </c>
      <c r="D18" s="189" t="s">
        <v>22</v>
      </c>
      <c r="E18" s="171" t="s">
        <v>2</v>
      </c>
      <c r="F18" s="155"/>
    </row>
    <row r="19" spans="1:6" x14ac:dyDescent="0.25">
      <c r="A19" s="174"/>
      <c r="B19" s="190"/>
      <c r="C19" s="190"/>
      <c r="D19" s="190"/>
      <c r="E19" s="157" t="s">
        <v>23</v>
      </c>
      <c r="F19" s="155"/>
    </row>
    <row r="20" spans="1:6" ht="15.75" x14ac:dyDescent="0.25">
      <c r="A20" s="175" t="s">
        <v>24</v>
      </c>
      <c r="B20" s="160">
        <v>43</v>
      </c>
      <c r="C20" s="160">
        <v>0</v>
      </c>
      <c r="D20" s="160">
        <v>3</v>
      </c>
      <c r="E20" s="176"/>
      <c r="F20" s="155"/>
    </row>
    <row r="21" spans="1:6" ht="15.75" x14ac:dyDescent="0.25">
      <c r="A21" s="175" t="s">
        <v>25</v>
      </c>
      <c r="B21" s="160">
        <v>32</v>
      </c>
      <c r="C21" s="160">
        <v>31</v>
      </c>
      <c r="D21" s="160">
        <v>3</v>
      </c>
      <c r="E21" s="160">
        <v>3</v>
      </c>
      <c r="F21" s="155"/>
    </row>
    <row r="22" spans="1:6" ht="15.75" x14ac:dyDescent="0.25">
      <c r="A22" s="175" t="s">
        <v>26</v>
      </c>
      <c r="B22" s="176"/>
      <c r="C22" s="160">
        <v>0</v>
      </c>
      <c r="D22" s="176"/>
      <c r="E22" s="160">
        <v>0</v>
      </c>
      <c r="F22" s="155"/>
    </row>
    <row r="23" spans="1:6" ht="15.75" x14ac:dyDescent="0.25">
      <c r="A23" s="175" t="s">
        <v>27</v>
      </c>
      <c r="B23" s="160">
        <v>27</v>
      </c>
      <c r="C23" s="160">
        <v>16</v>
      </c>
      <c r="D23" s="160">
        <v>1</v>
      </c>
      <c r="E23" s="160">
        <v>1</v>
      </c>
      <c r="F23" s="155"/>
    </row>
    <row r="24" spans="1:6" ht="15.75" x14ac:dyDescent="0.25">
      <c r="A24" s="175" t="s">
        <v>28</v>
      </c>
      <c r="B24" s="160">
        <v>103</v>
      </c>
      <c r="C24" s="160">
        <v>0</v>
      </c>
      <c r="D24" s="160">
        <v>3</v>
      </c>
      <c r="E24" s="176"/>
      <c r="F24" s="155"/>
    </row>
    <row r="25" spans="1:6" ht="15.75" x14ac:dyDescent="0.25">
      <c r="A25" s="175" t="s">
        <v>29</v>
      </c>
      <c r="B25" s="160">
        <v>0</v>
      </c>
      <c r="C25" s="160">
        <v>0</v>
      </c>
      <c r="D25" s="160">
        <v>0</v>
      </c>
      <c r="E25" s="176"/>
      <c r="F25" s="155"/>
    </row>
    <row r="26" spans="1:6" ht="15.75" x14ac:dyDescent="0.25">
      <c r="A26" s="175" t="s">
        <v>30</v>
      </c>
      <c r="B26" s="160">
        <v>15</v>
      </c>
      <c r="C26" s="160">
        <v>11</v>
      </c>
      <c r="D26" s="160">
        <v>1</v>
      </c>
      <c r="E26" s="160">
        <v>1</v>
      </c>
      <c r="F26" s="155"/>
    </row>
    <row r="27" spans="1:6" ht="15.75" x14ac:dyDescent="0.25">
      <c r="A27" s="175" t="s">
        <v>31</v>
      </c>
      <c r="B27" s="176"/>
      <c r="C27" s="160">
        <v>15</v>
      </c>
      <c r="D27" s="176"/>
      <c r="E27" s="160">
        <v>0</v>
      </c>
      <c r="F27" s="155"/>
    </row>
    <row r="28" spans="1:6" ht="15.75" x14ac:dyDescent="0.25">
      <c r="A28" s="175" t="s">
        <v>32</v>
      </c>
      <c r="B28" s="160">
        <v>37</v>
      </c>
      <c r="C28" s="160">
        <v>53</v>
      </c>
      <c r="D28" s="160">
        <v>3</v>
      </c>
      <c r="E28" s="160">
        <v>0</v>
      </c>
      <c r="F28" s="155"/>
    </row>
    <row r="29" spans="1:6" ht="15.75" x14ac:dyDescent="0.25">
      <c r="A29" s="175" t="s">
        <v>33</v>
      </c>
      <c r="B29" s="176"/>
      <c r="C29" s="160">
        <v>27</v>
      </c>
      <c r="D29" s="176"/>
      <c r="E29" s="160">
        <v>2</v>
      </c>
      <c r="F29" s="155"/>
    </row>
    <row r="30" spans="1:6" ht="15.75" x14ac:dyDescent="0.25">
      <c r="A30" s="175" t="s">
        <v>34</v>
      </c>
      <c r="B30" s="160">
        <v>36</v>
      </c>
      <c r="C30" s="160">
        <v>39</v>
      </c>
      <c r="D30" s="160">
        <v>1</v>
      </c>
      <c r="E30" s="160">
        <v>1</v>
      </c>
      <c r="F30" s="155"/>
    </row>
    <row r="31" spans="1:6" ht="15.75" x14ac:dyDescent="0.25">
      <c r="A31" s="175" t="s">
        <v>35</v>
      </c>
      <c r="B31" s="160">
        <v>27</v>
      </c>
      <c r="C31" s="160">
        <v>23</v>
      </c>
      <c r="D31" s="160">
        <v>2</v>
      </c>
      <c r="E31" s="160">
        <v>2</v>
      </c>
      <c r="F31" s="155"/>
    </row>
    <row r="32" spans="1:6" ht="15.75" x14ac:dyDescent="0.25">
      <c r="A32" s="175" t="s">
        <v>36</v>
      </c>
      <c r="B32" s="160">
        <v>55</v>
      </c>
      <c r="C32" s="160">
        <v>35</v>
      </c>
      <c r="D32" s="160">
        <v>1</v>
      </c>
      <c r="E32" s="160">
        <v>1</v>
      </c>
      <c r="F32" s="155"/>
    </row>
    <row r="33" spans="1:6" ht="15.75" x14ac:dyDescent="0.25">
      <c r="A33" s="175" t="s">
        <v>37</v>
      </c>
      <c r="B33" s="176"/>
      <c r="C33" s="160">
        <v>36</v>
      </c>
      <c r="D33" s="176"/>
      <c r="E33" s="160">
        <v>3</v>
      </c>
      <c r="F33" s="155"/>
    </row>
    <row r="34" spans="1:6" ht="15.75" x14ac:dyDescent="0.25">
      <c r="A34" s="175" t="s">
        <v>38</v>
      </c>
      <c r="B34" s="160">
        <v>26</v>
      </c>
      <c r="C34" s="160">
        <v>0</v>
      </c>
      <c r="D34" s="160">
        <v>2</v>
      </c>
      <c r="E34" s="160">
        <v>0</v>
      </c>
      <c r="F34" s="155"/>
    </row>
    <row r="35" spans="1:6" x14ac:dyDescent="0.25">
      <c r="A35" s="151"/>
      <c r="B35" s="151"/>
      <c r="C35" s="151"/>
      <c r="D35" s="151"/>
      <c r="E35" s="151"/>
      <c r="F35" s="151"/>
    </row>
    <row r="36" spans="1:6" ht="29.25" x14ac:dyDescent="0.35">
      <c r="A36" s="177" t="s">
        <v>82</v>
      </c>
      <c r="B36" s="177"/>
      <c r="C36" s="177"/>
      <c r="D36" s="177"/>
      <c r="E36" s="177"/>
      <c r="F36" s="177"/>
    </row>
    <row r="37" spans="1:6" x14ac:dyDescent="0.25">
      <c r="A37" s="178" t="s">
        <v>72</v>
      </c>
      <c r="B37" s="179" t="s">
        <v>73</v>
      </c>
      <c r="C37" s="179" t="s">
        <v>74</v>
      </c>
      <c r="D37" s="180" t="s">
        <v>72</v>
      </c>
      <c r="E37" s="179" t="s">
        <v>73</v>
      </c>
      <c r="F37" s="179" t="s">
        <v>74</v>
      </c>
    </row>
    <row r="38" spans="1:6" ht="15.75" x14ac:dyDescent="0.25">
      <c r="A38" s="181">
        <v>7</v>
      </c>
      <c r="B38" s="160">
        <v>0</v>
      </c>
      <c r="C38" s="160">
        <v>0</v>
      </c>
      <c r="D38" s="182">
        <v>8</v>
      </c>
      <c r="E38" s="160">
        <v>0</v>
      </c>
      <c r="F38" s="160">
        <v>0</v>
      </c>
    </row>
    <row r="39" spans="1:6" ht="15.75" x14ac:dyDescent="0.25">
      <c r="A39" s="181">
        <v>9</v>
      </c>
      <c r="B39" s="160">
        <v>0</v>
      </c>
      <c r="C39" s="160">
        <v>0</v>
      </c>
      <c r="D39" s="182">
        <v>10</v>
      </c>
      <c r="E39" s="160">
        <v>0</v>
      </c>
      <c r="F39" s="160">
        <v>0</v>
      </c>
    </row>
    <row r="40" spans="1:6" ht="15.75" x14ac:dyDescent="0.25">
      <c r="A40" s="181">
        <v>11</v>
      </c>
      <c r="B40" s="160">
        <v>0</v>
      </c>
      <c r="C40" s="160">
        <v>0</v>
      </c>
      <c r="D40" s="182">
        <v>12</v>
      </c>
      <c r="E40" s="160">
        <v>0</v>
      </c>
      <c r="F40" s="160">
        <v>0</v>
      </c>
    </row>
    <row r="41" spans="1:6" x14ac:dyDescent="0.25">
      <c r="A41" s="183"/>
      <c r="B41" s="183">
        <f>SUM(B20:B34,B6:B16)</f>
        <v>463</v>
      </c>
      <c r="C41" s="183">
        <f>SUM(C20:C34,C6:C16)</f>
        <v>405</v>
      </c>
    </row>
    <row r="42" spans="1:6" x14ac:dyDescent="0.25">
      <c r="A42" s="183" t="s">
        <v>60</v>
      </c>
      <c r="B42" s="183">
        <f>SUM(B41,C41)</f>
        <v>868</v>
      </c>
      <c r="C42" s="183"/>
    </row>
    <row r="43" spans="1:6" x14ac:dyDescent="0.25">
      <c r="A43" s="183"/>
      <c r="B43" s="183"/>
      <c r="C43" s="183"/>
    </row>
    <row r="44" spans="1:6" x14ac:dyDescent="0.25">
      <c r="A44" s="183"/>
      <c r="B44" s="183"/>
      <c r="C44" s="183"/>
    </row>
    <row r="45" spans="1:6" x14ac:dyDescent="0.25">
      <c r="A45" s="183" t="s">
        <v>40</v>
      </c>
      <c r="B45" s="184">
        <f>SUM(B41/B42)</f>
        <v>0.53341013824884798</v>
      </c>
      <c r="C45" s="183"/>
    </row>
    <row r="46" spans="1:6" x14ac:dyDescent="0.25">
      <c r="A46" s="183" t="s">
        <v>41</v>
      </c>
      <c r="B46" s="184">
        <f>SUM(C41/B42)</f>
        <v>0.46658986175115208</v>
      </c>
      <c r="C46" s="183"/>
    </row>
  </sheetData>
  <mergeCells count="14">
    <mergeCell ref="A36:F36"/>
    <mergeCell ref="A17:F17"/>
    <mergeCell ref="A18:A19"/>
    <mergeCell ref="B18:B19"/>
    <mergeCell ref="C18:C19"/>
    <mergeCell ref="D18:D19"/>
    <mergeCell ref="A35:F35"/>
    <mergeCell ref="A1:F1"/>
    <mergeCell ref="A2:F2"/>
    <mergeCell ref="A3:F3"/>
    <mergeCell ref="A4:F4"/>
    <mergeCell ref="A14:A15"/>
    <mergeCell ref="B14:B15"/>
    <mergeCell ref="C14:C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20" sqref="I20"/>
    </sheetView>
  </sheetViews>
  <sheetFormatPr defaultRowHeight="15" x14ac:dyDescent="0.25"/>
  <cols>
    <col min="1" max="1" width="9.5703125" bestFit="1" customWidth="1"/>
    <col min="2" max="2" width="16.7109375" bestFit="1" customWidth="1"/>
    <col min="3" max="3" width="16.5703125" bestFit="1" customWidth="1"/>
    <col min="4" max="4" width="17" bestFit="1" customWidth="1"/>
    <col min="5" max="6" width="15.140625" customWidth="1"/>
  </cols>
  <sheetData>
    <row r="1" spans="1:7" ht="15.75" thickBot="1" x14ac:dyDescent="0.3"/>
    <row r="2" spans="1:7" x14ac:dyDescent="0.25">
      <c r="A2" s="191"/>
      <c r="B2" s="192"/>
      <c r="C2" s="192"/>
      <c r="D2" s="192"/>
      <c r="E2" s="193" t="s">
        <v>86</v>
      </c>
      <c r="F2" s="194"/>
      <c r="G2" s="183"/>
    </row>
    <row r="3" spans="1:7" x14ac:dyDescent="0.25">
      <c r="A3" s="195"/>
      <c r="B3" s="196" t="s">
        <v>87</v>
      </c>
      <c r="C3" s="196" t="s">
        <v>88</v>
      </c>
      <c r="D3" s="196" t="s">
        <v>60</v>
      </c>
      <c r="E3" s="197" t="s">
        <v>73</v>
      </c>
      <c r="F3" s="198" t="s">
        <v>74</v>
      </c>
      <c r="G3" s="183"/>
    </row>
    <row r="4" spans="1:7" x14ac:dyDescent="0.25">
      <c r="A4" s="199" t="s">
        <v>89</v>
      </c>
      <c r="B4" s="200">
        <f>'[1]03 04'!B33</f>
        <v>383</v>
      </c>
      <c r="C4" s="200">
        <f>'[1]03 04'!C33</f>
        <v>327</v>
      </c>
      <c r="D4" s="200">
        <f t="shared" ref="D4:D11" si="0">SUM(B4:C4)</f>
        <v>710</v>
      </c>
      <c r="E4" s="201">
        <f t="shared" ref="E4:E11" si="1">SUM(B4/D4)</f>
        <v>0.53943661971830981</v>
      </c>
      <c r="F4" s="201">
        <f t="shared" ref="F4:F11" si="2">SUM(C4/D4)</f>
        <v>0.46056338028169014</v>
      </c>
      <c r="G4" s="183"/>
    </row>
    <row r="5" spans="1:7" x14ac:dyDescent="0.25">
      <c r="A5" s="199" t="s">
        <v>90</v>
      </c>
      <c r="B5" s="200">
        <f>'[1]04 05'!B33</f>
        <v>437</v>
      </c>
      <c r="C5" s="200">
        <f>'[1]04 05'!C33</f>
        <v>615</v>
      </c>
      <c r="D5" s="200">
        <f t="shared" si="0"/>
        <v>1052</v>
      </c>
      <c r="E5" s="201">
        <f t="shared" si="1"/>
        <v>0.41539923954372626</v>
      </c>
      <c r="F5" s="201">
        <f t="shared" si="2"/>
        <v>0.58460076045627374</v>
      </c>
      <c r="G5" s="183"/>
    </row>
    <row r="6" spans="1:7" x14ac:dyDescent="0.25">
      <c r="A6" s="199" t="s">
        <v>91</v>
      </c>
      <c r="B6" s="200">
        <f>'[1]05 06'!B31</f>
        <v>278</v>
      </c>
      <c r="C6" s="200">
        <f>'[1]05 06'!C31</f>
        <v>318</v>
      </c>
      <c r="D6" s="200">
        <f t="shared" si="0"/>
        <v>596</v>
      </c>
      <c r="E6" s="201">
        <f t="shared" si="1"/>
        <v>0.46644295302013422</v>
      </c>
      <c r="F6" s="201">
        <f t="shared" si="2"/>
        <v>0.53355704697986572</v>
      </c>
      <c r="G6" s="183"/>
    </row>
    <row r="7" spans="1:7" x14ac:dyDescent="0.25">
      <c r="A7" s="199" t="s">
        <v>92</v>
      </c>
      <c r="B7" s="200">
        <f>'[1]06 07'!B31</f>
        <v>260</v>
      </c>
      <c r="C7" s="200">
        <f>'[1]06 07'!C31</f>
        <v>328</v>
      </c>
      <c r="D7" s="200">
        <f t="shared" si="0"/>
        <v>588</v>
      </c>
      <c r="E7" s="201">
        <f t="shared" si="1"/>
        <v>0.44217687074829931</v>
      </c>
      <c r="F7" s="201">
        <f t="shared" si="2"/>
        <v>0.55782312925170063</v>
      </c>
      <c r="G7" s="183"/>
    </row>
    <row r="8" spans="1:7" x14ac:dyDescent="0.25">
      <c r="A8" s="199" t="s">
        <v>93</v>
      </c>
      <c r="B8" s="200">
        <f>'[1]07 08'!B40</f>
        <v>265</v>
      </c>
      <c r="C8" s="200">
        <f>'[1]07 08'!C40</f>
        <v>337</v>
      </c>
      <c r="D8" s="200">
        <f t="shared" si="0"/>
        <v>602</v>
      </c>
      <c r="E8" s="201">
        <f t="shared" si="1"/>
        <v>0.44019933554817275</v>
      </c>
      <c r="F8" s="201">
        <f t="shared" si="2"/>
        <v>0.55980066445182719</v>
      </c>
      <c r="G8" s="183"/>
    </row>
    <row r="9" spans="1:7" x14ac:dyDescent="0.25">
      <c r="A9" s="199" t="s">
        <v>94</v>
      </c>
      <c r="B9" s="200">
        <f>'[1]08 09'!B43</f>
        <v>442</v>
      </c>
      <c r="C9" s="200">
        <f>'[1]08 09'!C43</f>
        <v>370</v>
      </c>
      <c r="D9" s="200">
        <f t="shared" si="0"/>
        <v>812</v>
      </c>
      <c r="E9" s="201">
        <f t="shared" si="1"/>
        <v>0.54433497536945807</v>
      </c>
      <c r="F9" s="201">
        <f t="shared" si="2"/>
        <v>0.45566502463054187</v>
      </c>
    </row>
    <row r="10" spans="1:7" x14ac:dyDescent="0.25">
      <c r="A10" s="199" t="s">
        <v>95</v>
      </c>
      <c r="B10" s="200">
        <f>'[1]09 10'!B41</f>
        <v>463</v>
      </c>
      <c r="C10" s="200">
        <f>'[1]09 10'!C41</f>
        <v>470</v>
      </c>
      <c r="D10" s="200">
        <f t="shared" si="0"/>
        <v>933</v>
      </c>
      <c r="E10" s="201">
        <f t="shared" si="1"/>
        <v>0.4962486602357985</v>
      </c>
      <c r="F10" s="201">
        <f t="shared" si="2"/>
        <v>0.5037513397642015</v>
      </c>
    </row>
    <row r="11" spans="1:7" x14ac:dyDescent="0.25">
      <c r="A11" s="199" t="s">
        <v>96</v>
      </c>
      <c r="B11" s="200">
        <f>'[1]10 11'!B41</f>
        <v>463</v>
      </c>
      <c r="C11" s="200">
        <f>'[1]10 11'!C41</f>
        <v>405</v>
      </c>
      <c r="D11" s="200">
        <f t="shared" si="0"/>
        <v>868</v>
      </c>
      <c r="E11" s="201">
        <f t="shared" si="1"/>
        <v>0.53341013824884798</v>
      </c>
      <c r="F11" s="201">
        <f t="shared" si="2"/>
        <v>0.46658986175115208</v>
      </c>
    </row>
    <row r="12" spans="1:7" x14ac:dyDescent="0.25">
      <c r="A12" s="202"/>
      <c r="B12" s="203"/>
      <c r="C12" s="203"/>
      <c r="D12" s="203"/>
      <c r="E12" s="204"/>
      <c r="F12" s="205"/>
    </row>
    <row r="13" spans="1:7" x14ac:dyDescent="0.25">
      <c r="A13" s="202"/>
      <c r="B13" s="203"/>
      <c r="C13" s="203"/>
      <c r="D13" s="203"/>
      <c r="E13" s="204"/>
      <c r="F13" s="205"/>
    </row>
    <row r="14" spans="1:7" ht="15.75" thickBot="1" x14ac:dyDescent="0.3">
      <c r="A14" s="206"/>
      <c r="B14" s="207"/>
      <c r="C14" s="207"/>
      <c r="D14" s="207"/>
      <c r="E14" s="207"/>
      <c r="F14" s="208"/>
    </row>
    <row r="15" spans="1:7" ht="16.5" thickTop="1" thickBot="1" x14ac:dyDescent="0.3">
      <c r="A15" s="209" t="s">
        <v>97</v>
      </c>
      <c r="B15" s="210">
        <f>SUM(B4:B14)</f>
        <v>2991</v>
      </c>
      <c r="C15" s="210">
        <f>SUM(C4:C14)</f>
        <v>3170</v>
      </c>
      <c r="D15" s="210">
        <f>SUM(D4:D14)</f>
        <v>6161</v>
      </c>
      <c r="E15" s="211">
        <f>AVERAGE(E3:E14)</f>
        <v>0.48470609905409334</v>
      </c>
      <c r="F15" s="212">
        <f>AVERAGE(F3:F14)</f>
        <v>0.51529390094590655</v>
      </c>
    </row>
  </sheetData>
  <mergeCells count="1"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03 04</vt:lpstr>
      <vt:lpstr>04 05</vt:lpstr>
      <vt:lpstr>05 06</vt:lpstr>
      <vt:lpstr>06 07</vt:lpstr>
      <vt:lpstr>07 08</vt:lpstr>
      <vt:lpstr>08 09</vt:lpstr>
      <vt:lpstr>09 10</vt:lpstr>
      <vt:lpstr>10 11</vt:lpstr>
      <vt:lpstr>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 Porter</dc:creator>
  <cp:lastModifiedBy>Stark Porter</cp:lastModifiedBy>
  <dcterms:created xsi:type="dcterms:W3CDTF">2016-01-22T18:15:52Z</dcterms:created>
  <dcterms:modified xsi:type="dcterms:W3CDTF">2016-01-22T18:23:06Z</dcterms:modified>
</cp:coreProperties>
</file>