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PO REQUISITION FORM" sheetId="1" r:id="rId1"/>
    <sheet name="SAMPLE PO FORM" sheetId="2" r:id="rId2"/>
  </sheets>
  <definedNames>
    <definedName name="_xlnm.Print_Area" localSheetId="0">'PO REQUISITION FORM'!$A$1:$N$69</definedName>
    <definedName name="_xlnm.Print_Area" localSheetId="1">'SAMPLE PO FORM'!$A$1:$O$68</definedName>
  </definedNames>
  <calcPr fullCalcOnLoad="1"/>
</workbook>
</file>

<file path=xl/sharedStrings.xml><?xml version="1.0" encoding="utf-8"?>
<sst xmlns="http://schemas.openxmlformats.org/spreadsheetml/2006/main" count="127" uniqueCount="102">
  <si>
    <t>Qty.</t>
  </si>
  <si>
    <t xml:space="preserve">Cost </t>
  </si>
  <si>
    <t>Item No.</t>
  </si>
  <si>
    <t>Item Description</t>
  </si>
  <si>
    <t>Total</t>
  </si>
  <si>
    <t>Sub Total</t>
  </si>
  <si>
    <t>Tax  (8.8%)</t>
  </si>
  <si>
    <t>Shipping (10% of Sub-Total)</t>
  </si>
  <si>
    <t>Liberty High School</t>
  </si>
  <si>
    <t>ASB - Purchase Order Requisition Form</t>
  </si>
  <si>
    <t>Coach / Advisor:</t>
  </si>
  <si>
    <t>-00-0000-441</t>
  </si>
  <si>
    <t>Vendor Name:</t>
  </si>
  <si>
    <t>Vendor Address:</t>
  </si>
  <si>
    <t>City:</t>
  </si>
  <si>
    <t>State:</t>
  </si>
  <si>
    <t>Zip:</t>
  </si>
  <si>
    <t>Vendor Phone:</t>
  </si>
  <si>
    <t>Vendor Fax:</t>
  </si>
  <si>
    <t>ASB Officer Approval:</t>
  </si>
  <si>
    <t>Date Submitted:</t>
  </si>
  <si>
    <t>LHS Budget Number:</t>
  </si>
  <si>
    <t>Sport / Activity:</t>
  </si>
  <si>
    <t>Comments / Special Instructions:</t>
  </si>
  <si>
    <t>JPT-49S</t>
  </si>
  <si>
    <t>Basketball Warm-up Jerseys (White Top, Royal Blue Lettering w/Kelly Green Border)</t>
  </si>
  <si>
    <t>Sizes:  5/small, 9/med., 15/Lg, 6/XL, 3/XXL</t>
  </si>
  <si>
    <t>1.4-445</t>
  </si>
  <si>
    <t>1/4 inch spikes</t>
  </si>
  <si>
    <t>UCS-110</t>
  </si>
  <si>
    <t>Track Hurdle (UCS International Hurdle)</t>
  </si>
  <si>
    <t>UCS-440</t>
  </si>
  <si>
    <t>Starting Blocks (High School Varsity model)</t>
  </si>
  <si>
    <t>JPB-44S</t>
  </si>
  <si>
    <t>Basketball Warm-up Shorts (White Shorts, Royal and Kelly Trim)</t>
  </si>
  <si>
    <t>42x42x1.5</t>
  </si>
  <si>
    <t>New Resolite Wrestling Mat - 42' x 42' x 1.5"</t>
  </si>
  <si>
    <t xml:space="preserve">Main color of mat is Royal Blue, Main Competition circle is Kelly green,  </t>
  </si>
  <si>
    <t>inner starting circle Royal Blue</t>
  </si>
  <si>
    <t>.35mm</t>
  </si>
  <si>
    <t>.35 mm Starting Gun Blank Shells</t>
  </si>
  <si>
    <t>EXS-438</t>
  </si>
  <si>
    <t>Predicament Wrestling Scorebook</t>
  </si>
  <si>
    <t>4499-24</t>
  </si>
  <si>
    <t>Track stop watch</t>
  </si>
  <si>
    <t>RYL-939</t>
  </si>
  <si>
    <t>1 box of Royal blue Relay Batons</t>
  </si>
  <si>
    <t>Track &amp; Field</t>
  </si>
  <si>
    <t>Mike Smith</t>
  </si>
  <si>
    <t>Bill Hatch Sporting Goods</t>
  </si>
  <si>
    <t>4202 - 6th Ave. South</t>
  </si>
  <si>
    <t>Seattle</t>
  </si>
  <si>
    <t>WA</t>
  </si>
  <si>
    <t>(206) 343-9404</t>
  </si>
  <si>
    <t>(206) 343-0824</t>
  </si>
  <si>
    <t>White River Classic WR Tournament - Varsity Tournament Entry Fee</t>
  </si>
  <si>
    <t>Attached is a copy of the Tournament Flyer  stating Entry fee.</t>
  </si>
  <si>
    <t>3.        Form must be filled out completely in order to ensure it is submitted in a timely manner (without being returned to you for corrections).</t>
  </si>
  <si>
    <t>4.        Provide complete address and contact phone number for each vendor (each time).</t>
  </si>
  <si>
    <t>5.        Provide accurate description of all items being purchased (ASB approved uniforms – Only school colors, and WIAA approved uniforms, etc.).</t>
  </si>
  <si>
    <t>6.        Provide accurate quantities and list out sub-quantities (example - 4/small, 6/med, 8/Lg, 4/XL, 2/XXL).</t>
  </si>
  <si>
    <t>7.        Provide any SPECIAL INSTRUCTIONS in the Comments Section at the bottom of this form.</t>
  </si>
  <si>
    <t>Admin. Approval:</t>
  </si>
  <si>
    <t>ASB Coordinator:</t>
  </si>
  <si>
    <t>2.        Hit the save button to refresh document (which will auto-calculate totals).</t>
  </si>
  <si>
    <r>
      <t>1.        Turn in completed PO Requisition Form to ASB Box by</t>
    </r>
    <r>
      <rPr>
        <b/>
        <sz val="11"/>
        <rFont val="Times New Roman"/>
        <family val="1"/>
      </rPr>
      <t xml:space="preserve"> WEDNESDAY morning</t>
    </r>
    <r>
      <rPr>
        <sz val="11"/>
        <rFont val="Times New Roman"/>
        <family val="1"/>
      </rPr>
      <t xml:space="preserve"> for processing.  PO's will be processed weekly</t>
    </r>
  </si>
  <si>
    <t>(Coach needs to sign at bottom).</t>
  </si>
  <si>
    <r>
      <t xml:space="preserve">I will pick up order from Bill Hatch next Friday after PO has been approved. </t>
    </r>
    <r>
      <rPr>
        <b/>
        <sz val="12"/>
        <rFont val="Arial"/>
        <family val="2"/>
      </rPr>
      <t xml:space="preserve">                                                                                                              </t>
    </r>
    <r>
      <rPr>
        <b/>
        <sz val="12"/>
        <color indexed="12"/>
        <rFont val="Arial"/>
        <family val="2"/>
      </rPr>
      <t xml:space="preserve">I need a check cut for the White River Classic (Please have check made out to White River High School (see attached flyer).                                        </t>
    </r>
    <r>
      <rPr>
        <b/>
        <sz val="12"/>
        <color indexed="20"/>
        <rFont val="Arial"/>
        <family val="2"/>
      </rPr>
      <t>Please fax this ASAP to company.  We need product by next week and they need to ship it out ASAP</t>
    </r>
  </si>
  <si>
    <t>8.        ATTACH ALL PERTINENT DOCUMENTS. (QUOTES, FLYER, ETC.) WHICH WILL ASSIST IN COMPLETING PO.</t>
  </si>
  <si>
    <t>Principal</t>
  </si>
  <si>
    <t>ASB USE ONLY</t>
  </si>
  <si>
    <t>1.        Form must be filled out completely in order to ensure it is submitted in a timely manner (without being returned to you for corrections).</t>
  </si>
  <si>
    <t>2.        Provide complete address and contact phone number for each vendor (each time).</t>
  </si>
  <si>
    <t>3.        Provide accurate description of all items being purchased (ASB approved uniforms – Only school colors, and WIAA approved uniforms, etc.).</t>
  </si>
  <si>
    <t>4.        Provide accurate quantities and list out sub-quantities (example - 4/small, 6/med, 8/Lg, 4/XL, 2/XXL).</t>
  </si>
  <si>
    <t>5.        Provide any SPECIAL INSTRUCTIONS in the Comments Section at the bottom of this form.</t>
  </si>
  <si>
    <t>6.        ATTACH ALL PERTINENT DOCUMENTS. (QUOTES, FLYER, ETC.) WHICH WILL ASSIST IN COMPLETING PO.</t>
  </si>
  <si>
    <t>ASB AUTHORIZATION</t>
  </si>
  <si>
    <t>Athletic Director:</t>
  </si>
  <si>
    <t>ASB Activity Director:</t>
  </si>
  <si>
    <t xml:space="preserve">Coach / Advisor: </t>
  </si>
  <si>
    <t>Sport / Club:</t>
  </si>
  <si>
    <t>PO #:</t>
  </si>
  <si>
    <r>
      <t xml:space="preserve">7.        </t>
    </r>
    <r>
      <rPr>
        <b/>
        <sz val="11"/>
        <rFont val="Times New Roman"/>
        <family val="1"/>
      </rPr>
      <t>ALL ORDERS FOR TECHNOLOGY EQUIPMENT MUST BE SIGNED OFF BY THE TECH SPECIALIST &amp; THE PRINCIPAL</t>
    </r>
  </si>
  <si>
    <t>Check here if this is for pre-approval of a transfer or a future reimbursement</t>
  </si>
  <si>
    <t>Budget #:</t>
  </si>
  <si>
    <t xml:space="preserve"> - 00-0000-441</t>
  </si>
  <si>
    <t>$ _____________ Date: ___________</t>
  </si>
  <si>
    <t>Requisition #:</t>
  </si>
  <si>
    <r>
      <t xml:space="preserve">Fundraiser  </t>
    </r>
    <r>
      <rPr>
        <b/>
        <i/>
        <sz val="12"/>
        <rFont val="Times New Roman"/>
        <family val="1"/>
      </rPr>
      <t>(ASB fundraiser form completed)</t>
    </r>
  </si>
  <si>
    <t>Resale</t>
  </si>
  <si>
    <t>Approval:</t>
  </si>
  <si>
    <t>Tax  (8.6%)</t>
  </si>
  <si>
    <t>Basketball</t>
  </si>
  <si>
    <t>S. Porter</t>
  </si>
  <si>
    <t>Kimmel Athletics</t>
  </si>
  <si>
    <t>16101 NE 87th SREET</t>
  </si>
  <si>
    <t>Redmond</t>
  </si>
  <si>
    <t xml:space="preserve">425.636.1660 </t>
  </si>
  <si>
    <t>425.497.4720</t>
  </si>
  <si>
    <t>GARED BASKETBALL GOAL - Breakaway  Rim, w/ continuous tie net system.</t>
  </si>
  <si>
    <t>3 Day-Air (must have before conference games start)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</si>
</sst>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"/>
  </numFmts>
  <fonts count="63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8"/>
      <name val="Tahoma"/>
      <family val="2"/>
    </font>
    <font>
      <b/>
      <sz val="24"/>
      <name val="Arial"/>
      <family val="2"/>
    </font>
    <font>
      <sz val="18"/>
      <name val="Arial"/>
      <family val="2"/>
    </font>
    <font>
      <b/>
      <u val="single"/>
      <sz val="24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>
        <color indexed="1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10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14" fillId="33" borderId="11" xfId="0" applyFont="1" applyFill="1" applyBorder="1" applyAlignment="1">
      <alignment horizontal="left"/>
    </xf>
    <xf numFmtId="0" fontId="5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4" fillId="33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vertical="top" wrapText="1"/>
    </xf>
    <xf numFmtId="168" fontId="1" fillId="33" borderId="14" xfId="0" applyNumberFormat="1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vertical="top" wrapText="1"/>
    </xf>
    <xf numFmtId="168" fontId="1" fillId="33" borderId="15" xfId="0" applyNumberFormat="1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center" vertical="top" wrapText="1"/>
    </xf>
    <xf numFmtId="168" fontId="4" fillId="33" borderId="0" xfId="0" applyNumberFormat="1" applyFont="1" applyFill="1" applyAlignment="1">
      <alignment/>
    </xf>
    <xf numFmtId="0" fontId="5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5" fillId="33" borderId="0" xfId="0" applyFont="1" applyFill="1" applyAlignment="1">
      <alignment horizontal="right"/>
    </xf>
    <xf numFmtId="168" fontId="1" fillId="33" borderId="13" xfId="0" applyNumberFormat="1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168" fontId="5" fillId="33" borderId="13" xfId="0" applyNumberFormat="1" applyFont="1" applyFill="1" applyBorder="1" applyAlignment="1">
      <alignment/>
    </xf>
    <xf numFmtId="0" fontId="13" fillId="33" borderId="0" xfId="0" applyFont="1" applyFill="1" applyAlignment="1">
      <alignment horizontal="right"/>
    </xf>
    <xf numFmtId="168" fontId="0" fillId="33" borderId="0" xfId="0" applyNumberForma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168" fontId="18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168" fontId="5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9" fillId="34" borderId="19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9" fillId="33" borderId="12" xfId="0" applyFont="1" applyFill="1" applyBorder="1" applyAlignment="1">
      <alignment horizontal="right"/>
    </xf>
    <xf numFmtId="0" fontId="17" fillId="33" borderId="0" xfId="0" applyFont="1" applyFill="1" applyBorder="1" applyAlignment="1">
      <alignment horizontal="right"/>
    </xf>
    <xf numFmtId="0" fontId="17" fillId="33" borderId="0" xfId="0" applyFont="1" applyFill="1" applyAlignment="1">
      <alignment/>
    </xf>
    <xf numFmtId="0" fontId="9" fillId="34" borderId="15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center" wrapText="1"/>
    </xf>
    <xf numFmtId="0" fontId="17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5" xfId="0" applyNumberFormat="1" applyFont="1" applyFill="1" applyBorder="1" applyAlignment="1">
      <alignment horizontal="center" vertical="top" wrapText="1"/>
    </xf>
    <xf numFmtId="0" fontId="11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17" fillId="35" borderId="0" xfId="0" applyFont="1" applyFill="1" applyAlignment="1">
      <alignment horizontal="right"/>
    </xf>
    <xf numFmtId="0" fontId="5" fillId="33" borderId="20" xfId="0" applyFont="1" applyFill="1" applyBorder="1" applyAlignment="1">
      <alignment/>
    </xf>
    <xf numFmtId="0" fontId="19" fillId="33" borderId="20" xfId="0" applyFont="1" applyFill="1" applyBorder="1" applyAlignment="1">
      <alignment horizontal="right"/>
    </xf>
    <xf numFmtId="0" fontId="1" fillId="33" borderId="20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right"/>
    </xf>
    <xf numFmtId="0" fontId="17" fillId="35" borderId="13" xfId="0" applyFont="1" applyFill="1" applyBorder="1" applyAlignment="1">
      <alignment horizontal="right"/>
    </xf>
    <xf numFmtId="0" fontId="12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/>
    </xf>
    <xf numFmtId="0" fontId="14" fillId="35" borderId="13" xfId="0" applyFont="1" applyFill="1" applyBorder="1" applyAlignment="1">
      <alignment/>
    </xf>
    <xf numFmtId="0" fontId="14" fillId="35" borderId="25" xfId="0" applyFont="1" applyFill="1" applyBorder="1" applyAlignment="1">
      <alignment/>
    </xf>
    <xf numFmtId="0" fontId="27" fillId="35" borderId="0" xfId="0" applyFont="1" applyFill="1" applyAlignment="1">
      <alignment horizontal="right"/>
    </xf>
    <xf numFmtId="0" fontId="1" fillId="33" borderId="0" xfId="0" applyFont="1" applyFill="1" applyBorder="1" applyAlignment="1">
      <alignment vertical="top" wrapText="1"/>
    </xf>
    <xf numFmtId="168" fontId="1" fillId="33" borderId="0" xfId="0" applyNumberFormat="1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" vertical="top" wrapText="1"/>
    </xf>
    <xf numFmtId="14" fontId="14" fillId="33" borderId="13" xfId="0" applyNumberFormat="1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left"/>
    </xf>
    <xf numFmtId="0" fontId="18" fillId="33" borderId="26" xfId="0" applyFont="1" applyFill="1" applyBorder="1" applyAlignment="1">
      <alignment horizontal="left"/>
    </xf>
    <xf numFmtId="168" fontId="1" fillId="33" borderId="0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right"/>
    </xf>
    <xf numFmtId="0" fontId="1" fillId="33" borderId="27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0" fontId="9" fillId="34" borderId="19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24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top" wrapText="1"/>
    </xf>
    <xf numFmtId="0" fontId="24" fillId="33" borderId="18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/>
    </xf>
    <xf numFmtId="49" fontId="5" fillId="33" borderId="0" xfId="0" applyNumberFormat="1" applyFont="1" applyFill="1" applyAlignment="1">
      <alignment horizontal="left"/>
    </xf>
    <xf numFmtId="0" fontId="0" fillId="33" borderId="13" xfId="0" applyFill="1" applyBorder="1" applyAlignment="1">
      <alignment horizontal="center"/>
    </xf>
    <xf numFmtId="0" fontId="20" fillId="33" borderId="21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190500</xdr:colOff>
      <xdr:row>6</xdr:row>
      <xdr:rowOff>123825</xdr:rowOff>
    </xdr:to>
    <xdr:pic>
      <xdr:nvPicPr>
        <xdr:cNvPr id="1" name="Picture 1" descr="Liberty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819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561975</xdr:colOff>
      <xdr:row>4</xdr:row>
      <xdr:rowOff>28575</xdr:rowOff>
    </xdr:from>
    <xdr:to>
      <xdr:col>13</xdr:col>
      <xdr:colOff>1019175</xdr:colOff>
      <xdr:row>6</xdr:row>
      <xdr:rowOff>85725</xdr:rowOff>
    </xdr:to>
    <xdr:sp>
      <xdr:nvSpPr>
        <xdr:cNvPr id="2" name="Rectangle 18"/>
        <xdr:cNvSpPr>
          <a:spLocks/>
        </xdr:cNvSpPr>
      </xdr:nvSpPr>
      <xdr:spPr>
        <a:xfrm>
          <a:off x="9420225" y="676275"/>
          <a:ext cx="457200" cy="342900"/>
        </a:xfrm>
        <a:prstGeom prst="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48</xdr:row>
      <xdr:rowOff>238125</xdr:rowOff>
    </xdr:from>
    <xdr:to>
      <xdr:col>1</xdr:col>
      <xdr:colOff>352425</xdr:colOff>
      <xdr:row>49</xdr:row>
      <xdr:rowOff>171450</xdr:rowOff>
    </xdr:to>
    <xdr:sp>
      <xdr:nvSpPr>
        <xdr:cNvPr id="3" name="Bevel 3"/>
        <xdr:cNvSpPr>
          <a:spLocks/>
        </xdr:cNvSpPr>
      </xdr:nvSpPr>
      <xdr:spPr>
        <a:xfrm>
          <a:off x="504825" y="11268075"/>
          <a:ext cx="190500" cy="190500"/>
        </a:xfrm>
        <a:prstGeom prst="bevel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49</xdr:row>
      <xdr:rowOff>238125</xdr:rowOff>
    </xdr:from>
    <xdr:to>
      <xdr:col>1</xdr:col>
      <xdr:colOff>352425</xdr:colOff>
      <xdr:row>50</xdr:row>
      <xdr:rowOff>171450</xdr:rowOff>
    </xdr:to>
    <xdr:sp>
      <xdr:nvSpPr>
        <xdr:cNvPr id="4" name="Bevel 5"/>
        <xdr:cNvSpPr>
          <a:spLocks/>
        </xdr:cNvSpPr>
      </xdr:nvSpPr>
      <xdr:spPr>
        <a:xfrm>
          <a:off x="504825" y="11525250"/>
          <a:ext cx="190500" cy="190500"/>
        </a:xfrm>
        <a:prstGeom prst="bevel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190500</xdr:colOff>
      <xdr:row>6</xdr:row>
      <xdr:rowOff>123825</xdr:rowOff>
    </xdr:to>
    <xdr:pic>
      <xdr:nvPicPr>
        <xdr:cNvPr id="1" name="Picture 3" descr="Liberty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85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0</xdr:row>
      <xdr:rowOff>0</xdr:rowOff>
    </xdr:from>
    <xdr:to>
      <xdr:col>14</xdr:col>
      <xdr:colOff>371475</xdr:colOff>
      <xdr:row>7</xdr:row>
      <xdr:rowOff>9525</xdr:rowOff>
    </xdr:to>
    <xdr:pic>
      <xdr:nvPicPr>
        <xdr:cNvPr id="2" name="Picture 5" descr="Liberty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752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70"/>
  <sheetViews>
    <sheetView showGridLines="0" tabSelected="1" view="pageBreakPreview" zoomScale="70" zoomScaleNormal="55" zoomScaleSheetLayoutView="70" zoomScalePageLayoutView="0" workbookViewId="0" topLeftCell="A1">
      <selection activeCell="D70" sqref="D70:G70"/>
    </sheetView>
  </sheetViews>
  <sheetFormatPr defaultColWidth="23.28125" defaultRowHeight="12.75"/>
  <cols>
    <col min="1" max="1" width="5.140625" style="1" customWidth="1"/>
    <col min="2" max="2" width="7.00390625" style="1" customWidth="1"/>
    <col min="3" max="3" width="12.421875" style="1" customWidth="1"/>
    <col min="4" max="4" width="15.57421875" style="1" customWidth="1"/>
    <col min="5" max="6" width="10.7109375" style="1" customWidth="1"/>
    <col min="7" max="7" width="14.28125" style="1" customWidth="1"/>
    <col min="8" max="8" width="6.7109375" style="1" customWidth="1"/>
    <col min="9" max="9" width="12.7109375" style="1" customWidth="1"/>
    <col min="10" max="12" width="10.7109375" style="1" customWidth="1"/>
    <col min="13" max="13" width="5.421875" style="1" customWidth="1"/>
    <col min="14" max="14" width="19.140625" style="1" bestFit="1" customWidth="1"/>
    <col min="15" max="15" width="5.7109375" style="1" customWidth="1"/>
    <col min="16" max="16384" width="23.28125" style="1" customWidth="1"/>
  </cols>
  <sheetData>
    <row r="1" ht="12.75">
      <c r="A1" s="41"/>
    </row>
    <row r="2" spans="1:15" ht="12.75" customHeight="1">
      <c r="A2" s="60"/>
      <c r="B2" s="60"/>
      <c r="C2" s="60"/>
      <c r="D2" s="60"/>
      <c r="E2" s="123" t="s">
        <v>8</v>
      </c>
      <c r="F2" s="123"/>
      <c r="G2" s="123"/>
      <c r="H2" s="123"/>
      <c r="I2" s="123"/>
      <c r="J2" s="123"/>
      <c r="K2" s="123"/>
      <c r="L2" s="131" t="s">
        <v>84</v>
      </c>
      <c r="M2" s="131"/>
      <c r="N2" s="131"/>
      <c r="O2" s="60"/>
    </row>
    <row r="3" spans="1:15" ht="12.75" customHeight="1">
      <c r="A3" s="60"/>
      <c r="B3" s="60"/>
      <c r="C3" s="60"/>
      <c r="D3" s="60"/>
      <c r="E3" s="123"/>
      <c r="F3" s="123"/>
      <c r="G3" s="123"/>
      <c r="H3" s="123"/>
      <c r="I3" s="123"/>
      <c r="J3" s="123"/>
      <c r="K3" s="123"/>
      <c r="L3" s="131"/>
      <c r="M3" s="131"/>
      <c r="N3" s="131"/>
      <c r="O3" s="60"/>
    </row>
    <row r="4" spans="1:15" ht="12.75" customHeight="1">
      <c r="A4" s="60"/>
      <c r="B4" s="60"/>
      <c r="C4" s="60"/>
      <c r="D4" s="60"/>
      <c r="E4" s="123"/>
      <c r="F4" s="123"/>
      <c r="G4" s="123"/>
      <c r="H4" s="123"/>
      <c r="I4" s="123"/>
      <c r="J4" s="123"/>
      <c r="K4" s="123"/>
      <c r="L4" s="131"/>
      <c r="M4" s="131"/>
      <c r="N4" s="131"/>
      <c r="O4" s="60"/>
    </row>
    <row r="5" spans="1:15" ht="11.25" customHeight="1">
      <c r="A5" s="72"/>
      <c r="B5" s="72"/>
      <c r="C5" s="72"/>
      <c r="D5" s="130" t="s">
        <v>9</v>
      </c>
      <c r="E5" s="130"/>
      <c r="F5" s="130"/>
      <c r="G5" s="130"/>
      <c r="H5" s="130"/>
      <c r="I5" s="130"/>
      <c r="J5" s="130"/>
      <c r="K5" s="130"/>
      <c r="L5" s="130"/>
      <c r="M5" s="74"/>
      <c r="N5" s="74"/>
      <c r="O5" s="72"/>
    </row>
    <row r="6" spans="1:15" ht="11.25" customHeight="1">
      <c r="A6" s="72"/>
      <c r="B6" s="72"/>
      <c r="C6" s="72"/>
      <c r="D6" s="130"/>
      <c r="E6" s="130"/>
      <c r="F6" s="130"/>
      <c r="G6" s="130"/>
      <c r="H6" s="130"/>
      <c r="I6" s="130"/>
      <c r="J6" s="130"/>
      <c r="K6" s="130"/>
      <c r="L6" s="130"/>
      <c r="M6" s="74"/>
      <c r="N6" s="74"/>
      <c r="O6" s="72"/>
    </row>
    <row r="7" spans="1:15" ht="11.2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2:12" ht="15" customHeight="1">
      <c r="B8" s="3" t="s">
        <v>71</v>
      </c>
      <c r="D8" s="72"/>
      <c r="E8" s="72"/>
      <c r="F8" s="72"/>
      <c r="G8" s="72"/>
      <c r="H8" s="72"/>
      <c r="I8" s="72"/>
      <c r="J8" s="72"/>
      <c r="K8" s="72"/>
      <c r="L8" s="72"/>
    </row>
    <row r="9" ht="15">
      <c r="B9" s="3" t="s">
        <v>72</v>
      </c>
    </row>
    <row r="10" spans="1:15" ht="15">
      <c r="A10" s="4"/>
      <c r="B10" s="3" t="s">
        <v>73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">
      <c r="A11" s="4"/>
      <c r="B11" s="3" t="s">
        <v>74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">
      <c r="A12" s="4"/>
      <c r="B12" s="2" t="s">
        <v>75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">
      <c r="A13" s="4"/>
      <c r="B13" s="2" t="s">
        <v>76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.75" thickBot="1">
      <c r="A14" s="5"/>
      <c r="B14" s="6" t="s">
        <v>83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4"/>
    </row>
    <row r="15" ht="9" customHeight="1" thickTop="1">
      <c r="N15" s="73"/>
    </row>
    <row r="16" spans="2:14" ht="21" thickBot="1">
      <c r="B16" s="38"/>
      <c r="C16" s="48" t="s">
        <v>81</v>
      </c>
      <c r="D16" s="88" t="s">
        <v>93</v>
      </c>
      <c r="E16" s="89"/>
      <c r="F16" s="89"/>
      <c r="G16" s="89"/>
      <c r="H16" s="53"/>
      <c r="I16" s="97" t="s">
        <v>20</v>
      </c>
      <c r="J16" s="97"/>
      <c r="K16" s="88">
        <v>40877</v>
      </c>
      <c r="L16" s="89"/>
      <c r="M16" s="89"/>
      <c r="N16" s="89"/>
    </row>
    <row r="17" spans="1:8" ht="11.25" customHeight="1">
      <c r="A17" s="7"/>
      <c r="B17" s="38"/>
      <c r="C17" s="49"/>
      <c r="H17" s="7"/>
    </row>
    <row r="18" spans="2:15" ht="24.75" customHeight="1" thickBot="1">
      <c r="B18" s="50"/>
      <c r="C18" s="48" t="s">
        <v>80</v>
      </c>
      <c r="D18" s="89" t="s">
        <v>94</v>
      </c>
      <c r="E18" s="90"/>
      <c r="F18" s="90"/>
      <c r="G18" s="90"/>
      <c r="H18" s="57"/>
      <c r="I18" s="65" t="s">
        <v>82</v>
      </c>
      <c r="J18" s="71"/>
      <c r="K18" s="82"/>
      <c r="L18" s="82"/>
      <c r="M18" s="82"/>
      <c r="N18" s="82"/>
      <c r="O18" s="57"/>
    </row>
    <row r="19" spans="2:15" ht="24.75" customHeight="1" thickBot="1">
      <c r="B19" s="50"/>
      <c r="C19" s="48"/>
      <c r="D19" s="81"/>
      <c r="E19" s="81"/>
      <c r="F19" s="81"/>
      <c r="G19" s="81"/>
      <c r="H19" s="57"/>
      <c r="I19" s="84" t="s">
        <v>88</v>
      </c>
      <c r="J19" s="71"/>
      <c r="K19" s="83"/>
      <c r="L19" s="83"/>
      <c r="M19" s="83"/>
      <c r="N19" s="83"/>
      <c r="O19" s="57"/>
    </row>
    <row r="20" spans="1:15" ht="6.75" customHeight="1" thickBot="1">
      <c r="A20" s="66"/>
      <c r="B20" s="67"/>
      <c r="C20" s="67"/>
      <c r="D20" s="68"/>
      <c r="E20" s="69"/>
      <c r="F20" s="69"/>
      <c r="G20" s="69"/>
      <c r="H20" s="69"/>
      <c r="I20" s="69"/>
      <c r="J20" s="70"/>
      <c r="K20" s="69"/>
      <c r="L20" s="69"/>
      <c r="M20" s="69"/>
      <c r="N20" s="69"/>
      <c r="O20" s="4"/>
    </row>
    <row r="21" spans="2:14" ht="39" customHeight="1" thickBot="1" thickTop="1">
      <c r="B21" s="49"/>
      <c r="C21" s="52" t="s">
        <v>12</v>
      </c>
      <c r="D21" s="93" t="s">
        <v>95</v>
      </c>
      <c r="E21" s="94"/>
      <c r="F21" s="94"/>
      <c r="G21" s="94"/>
      <c r="H21" s="94"/>
      <c r="I21" s="94"/>
      <c r="J21" s="94"/>
      <c r="K21" s="94"/>
      <c r="L21" s="15"/>
      <c r="M21" s="7"/>
      <c r="N21" s="7"/>
    </row>
    <row r="22" spans="1:14" ht="18">
      <c r="A22" s="16"/>
      <c r="B22" s="49"/>
      <c r="C22" s="49"/>
      <c r="D22" s="16"/>
      <c r="E22" s="16"/>
      <c r="F22" s="16"/>
      <c r="G22" s="16"/>
      <c r="H22" s="16"/>
      <c r="I22" s="16"/>
      <c r="J22" s="16"/>
      <c r="K22" s="16"/>
      <c r="L22" s="16"/>
      <c r="M22" s="7"/>
      <c r="N22" s="7"/>
    </row>
    <row r="23" spans="1:14" ht="21" thickBot="1">
      <c r="A23" s="15"/>
      <c r="B23" s="53"/>
      <c r="C23" s="48" t="s">
        <v>13</v>
      </c>
      <c r="D23" s="89" t="s">
        <v>96</v>
      </c>
      <c r="E23" s="90"/>
      <c r="F23" s="90"/>
      <c r="G23" s="90"/>
      <c r="H23" s="48" t="s">
        <v>14</v>
      </c>
      <c r="I23" s="91" t="s">
        <v>97</v>
      </c>
      <c r="J23" s="92"/>
      <c r="K23" s="48" t="s">
        <v>15</v>
      </c>
      <c r="L23" s="18" t="s">
        <v>52</v>
      </c>
      <c r="M23" s="48" t="s">
        <v>16</v>
      </c>
      <c r="N23" s="18">
        <v>98052</v>
      </c>
    </row>
    <row r="24" spans="1:14" ht="18">
      <c r="A24" s="7"/>
      <c r="B24" s="49"/>
      <c r="C24" s="4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5" ht="21" thickBot="1">
      <c r="A25" s="19"/>
      <c r="B25" s="97" t="s">
        <v>17</v>
      </c>
      <c r="C25" s="97"/>
      <c r="D25" s="89" t="s">
        <v>98</v>
      </c>
      <c r="E25" s="89"/>
      <c r="F25" s="89"/>
      <c r="G25" s="89"/>
      <c r="H25" s="19"/>
      <c r="I25" s="48" t="s">
        <v>18</v>
      </c>
      <c r="J25" s="89" t="s">
        <v>99</v>
      </c>
      <c r="K25" s="89"/>
      <c r="L25" s="89"/>
      <c r="M25" s="89"/>
      <c r="O25" s="4"/>
    </row>
    <row r="26" spans="1:3" ht="12.75">
      <c r="A26" s="4"/>
      <c r="B26" s="4"/>
      <c r="C26" s="4"/>
    </row>
    <row r="27" spans="2:14" s="20" customFormat="1" ht="25.5" customHeight="1" thickBot="1">
      <c r="B27" s="47" t="s">
        <v>0</v>
      </c>
      <c r="C27" s="47" t="s">
        <v>1</v>
      </c>
      <c r="D27" s="54" t="s">
        <v>2</v>
      </c>
      <c r="E27" s="101" t="s">
        <v>3</v>
      </c>
      <c r="F27" s="101"/>
      <c r="G27" s="101"/>
      <c r="H27" s="101"/>
      <c r="I27" s="101"/>
      <c r="J27" s="101"/>
      <c r="K27" s="101"/>
      <c r="L27" s="101"/>
      <c r="M27" s="101"/>
      <c r="N27" s="47" t="s">
        <v>4</v>
      </c>
    </row>
    <row r="28" spans="2:14" ht="20.25" customHeight="1" thickTop="1">
      <c r="B28" s="21">
        <v>1</v>
      </c>
      <c r="C28" s="22">
        <v>295</v>
      </c>
      <c r="D28" s="59">
        <v>2500</v>
      </c>
      <c r="E28" s="102" t="s">
        <v>100</v>
      </c>
      <c r="F28" s="102"/>
      <c r="G28" s="102"/>
      <c r="H28" s="102"/>
      <c r="I28" s="102"/>
      <c r="J28" s="102"/>
      <c r="K28" s="102"/>
      <c r="L28" s="102"/>
      <c r="M28" s="102"/>
      <c r="N28" s="22">
        <f>SUM(B28*C28)</f>
        <v>295</v>
      </c>
    </row>
    <row r="29" spans="2:14" ht="20.25" customHeight="1">
      <c r="B29" s="24">
        <v>1</v>
      </c>
      <c r="C29" s="25">
        <v>92</v>
      </c>
      <c r="D29" s="59"/>
      <c r="E29" s="96" t="s">
        <v>101</v>
      </c>
      <c r="F29" s="96"/>
      <c r="G29" s="96"/>
      <c r="H29" s="96"/>
      <c r="I29" s="96"/>
      <c r="J29" s="96"/>
      <c r="K29" s="96"/>
      <c r="L29" s="96"/>
      <c r="M29" s="96"/>
      <c r="N29" s="25">
        <f aca="true" t="shared" si="0" ref="N29:N48">SUM(B29*C29)</f>
        <v>92</v>
      </c>
    </row>
    <row r="30" spans="2:14" ht="20.25" customHeight="1">
      <c r="B30" s="24"/>
      <c r="C30" s="25"/>
      <c r="D30" s="59"/>
      <c r="E30" s="96"/>
      <c r="F30" s="96"/>
      <c r="G30" s="96"/>
      <c r="H30" s="96"/>
      <c r="I30" s="96"/>
      <c r="J30" s="96"/>
      <c r="K30" s="96"/>
      <c r="L30" s="96"/>
      <c r="M30" s="96"/>
      <c r="N30" s="25">
        <f t="shared" si="0"/>
        <v>0</v>
      </c>
    </row>
    <row r="31" spans="2:14" ht="20.25" customHeight="1">
      <c r="B31" s="24"/>
      <c r="C31" s="25"/>
      <c r="D31" s="59"/>
      <c r="E31" s="96"/>
      <c r="F31" s="96"/>
      <c r="G31" s="96"/>
      <c r="H31" s="96"/>
      <c r="I31" s="96"/>
      <c r="J31" s="96"/>
      <c r="K31" s="96"/>
      <c r="L31" s="96"/>
      <c r="M31" s="96"/>
      <c r="N31" s="25">
        <f t="shared" si="0"/>
        <v>0</v>
      </c>
    </row>
    <row r="32" spans="2:14" ht="20.25" customHeight="1">
      <c r="B32" s="24"/>
      <c r="C32" s="25"/>
      <c r="D32" s="59"/>
      <c r="E32" s="96"/>
      <c r="F32" s="96"/>
      <c r="G32" s="96"/>
      <c r="H32" s="96"/>
      <c r="I32" s="96"/>
      <c r="J32" s="96"/>
      <c r="K32" s="96"/>
      <c r="L32" s="96"/>
      <c r="M32" s="96"/>
      <c r="N32" s="25">
        <f t="shared" si="0"/>
        <v>0</v>
      </c>
    </row>
    <row r="33" spans="2:14" ht="20.25" customHeight="1">
      <c r="B33" s="24"/>
      <c r="C33" s="25"/>
      <c r="D33" s="59"/>
      <c r="E33" s="98"/>
      <c r="F33" s="99"/>
      <c r="G33" s="99"/>
      <c r="H33" s="99"/>
      <c r="I33" s="99"/>
      <c r="J33" s="99"/>
      <c r="K33" s="99"/>
      <c r="L33" s="99"/>
      <c r="M33" s="100"/>
      <c r="N33" s="25">
        <f t="shared" si="0"/>
        <v>0</v>
      </c>
    </row>
    <row r="34" spans="2:14" ht="20.25" customHeight="1">
      <c r="B34" s="24"/>
      <c r="C34" s="25"/>
      <c r="D34" s="59"/>
      <c r="E34" s="96"/>
      <c r="F34" s="96"/>
      <c r="G34" s="96"/>
      <c r="H34" s="96"/>
      <c r="I34" s="96"/>
      <c r="J34" s="96"/>
      <c r="K34" s="96"/>
      <c r="L34" s="96"/>
      <c r="M34" s="96"/>
      <c r="N34" s="25">
        <f t="shared" si="0"/>
        <v>0</v>
      </c>
    </row>
    <row r="35" spans="2:14" ht="20.25" customHeight="1">
      <c r="B35" s="24"/>
      <c r="C35" s="25"/>
      <c r="D35" s="59"/>
      <c r="E35" s="96"/>
      <c r="F35" s="96"/>
      <c r="G35" s="96"/>
      <c r="H35" s="96"/>
      <c r="I35" s="96"/>
      <c r="J35" s="96"/>
      <c r="K35" s="96"/>
      <c r="L35" s="96"/>
      <c r="M35" s="96"/>
      <c r="N35" s="25">
        <f t="shared" si="0"/>
        <v>0</v>
      </c>
    </row>
    <row r="36" spans="2:14" ht="20.25" customHeight="1">
      <c r="B36" s="24"/>
      <c r="C36" s="25"/>
      <c r="D36" s="59"/>
      <c r="E36" s="96"/>
      <c r="F36" s="96"/>
      <c r="G36" s="96"/>
      <c r="H36" s="96"/>
      <c r="I36" s="96"/>
      <c r="J36" s="96"/>
      <c r="K36" s="96"/>
      <c r="L36" s="96"/>
      <c r="M36" s="96"/>
      <c r="N36" s="25">
        <f t="shared" si="0"/>
        <v>0</v>
      </c>
    </row>
    <row r="37" spans="2:14" ht="20.25" customHeight="1">
      <c r="B37" s="24"/>
      <c r="C37" s="25"/>
      <c r="D37" s="59"/>
      <c r="E37" s="96"/>
      <c r="F37" s="96"/>
      <c r="G37" s="96"/>
      <c r="H37" s="96"/>
      <c r="I37" s="96"/>
      <c r="J37" s="96"/>
      <c r="K37" s="96"/>
      <c r="L37" s="96"/>
      <c r="M37" s="96"/>
      <c r="N37" s="25">
        <f t="shared" si="0"/>
        <v>0</v>
      </c>
    </row>
    <row r="38" spans="2:14" ht="20.25" customHeight="1">
      <c r="B38" s="24"/>
      <c r="C38" s="25"/>
      <c r="D38" s="59"/>
      <c r="E38" s="96"/>
      <c r="F38" s="96"/>
      <c r="G38" s="96"/>
      <c r="H38" s="96"/>
      <c r="I38" s="96"/>
      <c r="J38" s="96"/>
      <c r="K38" s="96"/>
      <c r="L38" s="96"/>
      <c r="M38" s="96"/>
      <c r="N38" s="25">
        <f t="shared" si="0"/>
        <v>0</v>
      </c>
    </row>
    <row r="39" spans="2:14" ht="20.25" customHeight="1">
      <c r="B39" s="24"/>
      <c r="C39" s="25"/>
      <c r="D39" s="59"/>
      <c r="E39" s="96"/>
      <c r="F39" s="96"/>
      <c r="G39" s="96"/>
      <c r="H39" s="96"/>
      <c r="I39" s="96"/>
      <c r="J39" s="96"/>
      <c r="K39" s="96"/>
      <c r="L39" s="96"/>
      <c r="M39" s="96"/>
      <c r="N39" s="25">
        <f t="shared" si="0"/>
        <v>0</v>
      </c>
    </row>
    <row r="40" spans="2:14" ht="20.25" customHeight="1">
      <c r="B40" s="24"/>
      <c r="C40" s="25"/>
      <c r="D40" s="59"/>
      <c r="E40" s="96"/>
      <c r="F40" s="96"/>
      <c r="G40" s="96"/>
      <c r="H40" s="96"/>
      <c r="I40" s="96"/>
      <c r="J40" s="96"/>
      <c r="K40" s="96"/>
      <c r="L40" s="96"/>
      <c r="M40" s="96"/>
      <c r="N40" s="25">
        <f t="shared" si="0"/>
        <v>0</v>
      </c>
    </row>
    <row r="41" spans="2:14" ht="20.25" customHeight="1">
      <c r="B41" s="24"/>
      <c r="C41" s="25"/>
      <c r="D41" s="59"/>
      <c r="E41" s="96"/>
      <c r="F41" s="96"/>
      <c r="G41" s="96"/>
      <c r="H41" s="96"/>
      <c r="I41" s="96"/>
      <c r="J41" s="96"/>
      <c r="K41" s="96"/>
      <c r="L41" s="96"/>
      <c r="M41" s="96"/>
      <c r="N41" s="25">
        <f t="shared" si="0"/>
        <v>0</v>
      </c>
    </row>
    <row r="42" spans="2:14" ht="20.25" customHeight="1">
      <c r="B42" s="24"/>
      <c r="C42" s="25"/>
      <c r="D42" s="59"/>
      <c r="E42" s="96"/>
      <c r="F42" s="96"/>
      <c r="G42" s="96"/>
      <c r="H42" s="96"/>
      <c r="I42" s="96"/>
      <c r="J42" s="96"/>
      <c r="K42" s="96"/>
      <c r="L42" s="96"/>
      <c r="M42" s="96"/>
      <c r="N42" s="25">
        <f t="shared" si="0"/>
        <v>0</v>
      </c>
    </row>
    <row r="43" spans="2:14" ht="20.25" customHeight="1">
      <c r="B43" s="24"/>
      <c r="C43" s="25"/>
      <c r="D43" s="59"/>
      <c r="E43" s="96"/>
      <c r="F43" s="96"/>
      <c r="G43" s="96"/>
      <c r="H43" s="96"/>
      <c r="I43" s="96"/>
      <c r="J43" s="96"/>
      <c r="K43" s="96"/>
      <c r="L43" s="96"/>
      <c r="M43" s="96"/>
      <c r="N43" s="25">
        <f t="shared" si="0"/>
        <v>0</v>
      </c>
    </row>
    <row r="44" spans="2:14" ht="20.25" customHeight="1">
      <c r="B44" s="24"/>
      <c r="C44" s="25"/>
      <c r="D44" s="59"/>
      <c r="E44" s="96"/>
      <c r="F44" s="96"/>
      <c r="G44" s="96"/>
      <c r="H44" s="96"/>
      <c r="I44" s="96"/>
      <c r="J44" s="96"/>
      <c r="K44" s="96"/>
      <c r="L44" s="96"/>
      <c r="M44" s="96"/>
      <c r="N44" s="25">
        <f t="shared" si="0"/>
        <v>0</v>
      </c>
    </row>
    <row r="45" spans="2:14" ht="20.25" customHeight="1">
      <c r="B45" s="24"/>
      <c r="C45" s="25"/>
      <c r="D45" s="59"/>
      <c r="E45" s="96"/>
      <c r="F45" s="96"/>
      <c r="G45" s="96"/>
      <c r="H45" s="96"/>
      <c r="I45" s="96"/>
      <c r="J45" s="96"/>
      <c r="K45" s="96"/>
      <c r="L45" s="96"/>
      <c r="M45" s="96"/>
      <c r="N45" s="25">
        <f t="shared" si="0"/>
        <v>0</v>
      </c>
    </row>
    <row r="46" spans="2:14" ht="20.25" customHeight="1">
      <c r="B46" s="24"/>
      <c r="C46" s="25"/>
      <c r="D46" s="26"/>
      <c r="E46" s="96"/>
      <c r="F46" s="96"/>
      <c r="G46" s="96"/>
      <c r="H46" s="96"/>
      <c r="I46" s="96"/>
      <c r="J46" s="96"/>
      <c r="K46" s="96"/>
      <c r="L46" s="96"/>
      <c r="M46" s="96"/>
      <c r="N46" s="25">
        <f t="shared" si="0"/>
        <v>0</v>
      </c>
    </row>
    <row r="47" spans="2:14" ht="20.25" customHeight="1">
      <c r="B47" s="24"/>
      <c r="C47" s="25"/>
      <c r="D47" s="26"/>
      <c r="E47" s="96"/>
      <c r="F47" s="96"/>
      <c r="G47" s="96"/>
      <c r="H47" s="96"/>
      <c r="I47" s="96"/>
      <c r="J47" s="96"/>
      <c r="K47" s="96"/>
      <c r="L47" s="96"/>
      <c r="M47" s="96"/>
      <c r="N47" s="25">
        <f t="shared" si="0"/>
        <v>0</v>
      </c>
    </row>
    <row r="48" spans="2:14" ht="20.25" customHeight="1">
      <c r="B48" s="24"/>
      <c r="C48" s="25"/>
      <c r="D48" s="26"/>
      <c r="E48" s="96"/>
      <c r="F48" s="96"/>
      <c r="G48" s="96"/>
      <c r="H48" s="96"/>
      <c r="I48" s="96"/>
      <c r="J48" s="96"/>
      <c r="K48" s="96"/>
      <c r="L48" s="96"/>
      <c r="M48" s="96"/>
      <c r="N48" s="25">
        <f t="shared" si="0"/>
        <v>0</v>
      </c>
    </row>
    <row r="49" spans="2:14" ht="20.25" customHeight="1">
      <c r="B49" s="85"/>
      <c r="C49" s="86"/>
      <c r="D49" s="87"/>
      <c r="E49" s="110"/>
      <c r="F49" s="110"/>
      <c r="G49" s="110"/>
      <c r="H49" s="110"/>
      <c r="I49" s="110"/>
      <c r="J49" s="110"/>
      <c r="K49" s="110"/>
      <c r="L49" s="110"/>
      <c r="M49" s="110"/>
      <c r="N49" s="86"/>
    </row>
    <row r="50" spans="2:14" ht="20.25" customHeight="1">
      <c r="B50" s="85"/>
      <c r="C50" s="95" t="s">
        <v>90</v>
      </c>
      <c r="D50" s="95"/>
      <c r="E50" s="95"/>
      <c r="F50" s="95"/>
      <c r="G50" s="95"/>
      <c r="H50" s="95"/>
      <c r="I50" s="85"/>
      <c r="J50" s="85"/>
      <c r="K50" s="85"/>
      <c r="L50" s="85"/>
      <c r="M50" s="85"/>
      <c r="N50" s="86"/>
    </row>
    <row r="51" spans="2:14" ht="20.25" customHeight="1">
      <c r="B51" s="85"/>
      <c r="C51" s="95" t="s">
        <v>89</v>
      </c>
      <c r="D51" s="95"/>
      <c r="E51" s="95"/>
      <c r="F51" s="95"/>
      <c r="G51" s="95"/>
      <c r="H51" s="95"/>
      <c r="I51" s="85"/>
      <c r="J51" s="85"/>
      <c r="K51" s="85"/>
      <c r="L51" s="85"/>
      <c r="M51" s="85"/>
      <c r="N51" s="86"/>
    </row>
    <row r="52" ht="9.75" customHeight="1" thickBot="1">
      <c r="N52" s="27"/>
    </row>
    <row r="53" spans="2:14" ht="17.25" thickBot="1">
      <c r="B53" s="117" t="s">
        <v>23</v>
      </c>
      <c r="C53" s="118"/>
      <c r="D53" s="119"/>
      <c r="E53" s="117" t="s">
        <v>70</v>
      </c>
      <c r="F53" s="118"/>
      <c r="G53" s="118"/>
      <c r="H53" s="119"/>
      <c r="I53" s="62"/>
      <c r="M53" s="31" t="s">
        <v>5</v>
      </c>
      <c r="N53" s="32">
        <f>SUM(N28:N52)</f>
        <v>387</v>
      </c>
    </row>
    <row r="54" spans="2:14" ht="10.5" customHeight="1">
      <c r="B54" s="124"/>
      <c r="C54" s="125"/>
      <c r="D54" s="126"/>
      <c r="E54" s="124"/>
      <c r="F54" s="125"/>
      <c r="G54" s="125"/>
      <c r="H54" s="126"/>
      <c r="I54" s="55"/>
      <c r="M54" s="34"/>
      <c r="N54" s="27"/>
    </row>
    <row r="55" spans="2:14" ht="17.25" customHeight="1" thickBot="1">
      <c r="B55" s="124"/>
      <c r="C55" s="125"/>
      <c r="D55" s="126"/>
      <c r="E55" s="124"/>
      <c r="F55" s="125"/>
      <c r="G55" s="125"/>
      <c r="H55" s="126"/>
      <c r="I55" s="4"/>
      <c r="M55" s="31" t="s">
        <v>7</v>
      </c>
      <c r="N55" s="35"/>
    </row>
    <row r="56" spans="2:14" ht="10.5" customHeight="1">
      <c r="B56" s="120"/>
      <c r="C56" s="127"/>
      <c r="D56" s="128"/>
      <c r="E56" s="132" t="s">
        <v>87</v>
      </c>
      <c r="F56" s="133"/>
      <c r="G56" s="133"/>
      <c r="H56" s="134"/>
      <c r="I56" s="55"/>
      <c r="M56" s="31"/>
      <c r="N56" s="27"/>
    </row>
    <row r="57" spans="2:14" ht="17.25" thickBot="1">
      <c r="B57" s="129"/>
      <c r="C57" s="127"/>
      <c r="D57" s="128"/>
      <c r="E57" s="135"/>
      <c r="F57" s="136"/>
      <c r="G57" s="136"/>
      <c r="H57" s="137"/>
      <c r="I57" s="55"/>
      <c r="M57" s="31" t="s">
        <v>92</v>
      </c>
      <c r="N57" s="35">
        <f>SUM(N53,N55)*0.086</f>
        <v>33.282</v>
      </c>
    </row>
    <row r="58" spans="2:14" ht="10.5" customHeight="1" thickBot="1">
      <c r="B58" s="120"/>
      <c r="C58" s="121"/>
      <c r="D58" s="122"/>
      <c r="E58" s="124"/>
      <c r="F58" s="125"/>
      <c r="G58" s="125"/>
      <c r="H58" s="126"/>
      <c r="I58" s="61"/>
      <c r="J58" s="56"/>
      <c r="K58" s="56"/>
      <c r="L58" s="56"/>
      <c r="M58" s="36"/>
      <c r="N58" s="37"/>
    </row>
    <row r="59" spans="2:14" ht="24" thickBot="1">
      <c r="B59" s="120"/>
      <c r="C59" s="121"/>
      <c r="D59" s="122"/>
      <c r="E59" s="124"/>
      <c r="F59" s="125"/>
      <c r="G59" s="125"/>
      <c r="H59" s="126"/>
      <c r="I59" s="138" t="s">
        <v>77</v>
      </c>
      <c r="J59" s="138"/>
      <c r="K59" s="138"/>
      <c r="M59" s="39" t="s">
        <v>4</v>
      </c>
      <c r="N59" s="40">
        <f>SUM(N53:N57)</f>
        <v>420.282</v>
      </c>
    </row>
    <row r="60" spans="2:14" ht="15.75" customHeight="1">
      <c r="B60" s="124"/>
      <c r="C60" s="125"/>
      <c r="D60" s="126"/>
      <c r="E60" s="132" t="s">
        <v>87</v>
      </c>
      <c r="F60" s="133"/>
      <c r="G60" s="133"/>
      <c r="H60" s="134"/>
      <c r="I60" s="55"/>
      <c r="M60" s="41"/>
      <c r="N60" s="42"/>
    </row>
    <row r="61" spans="2:14" ht="16.5" thickBot="1">
      <c r="B61" s="124"/>
      <c r="C61" s="125"/>
      <c r="D61" s="126"/>
      <c r="E61" s="132"/>
      <c r="F61" s="133"/>
      <c r="G61" s="133"/>
      <c r="H61" s="134"/>
      <c r="J61" s="41" t="s">
        <v>19</v>
      </c>
      <c r="K61" s="63"/>
      <c r="L61" s="63"/>
      <c r="M61" s="64"/>
      <c r="N61" s="35"/>
    </row>
    <row r="62" spans="2:14" ht="15.75">
      <c r="B62" s="75"/>
      <c r="C62" s="76"/>
      <c r="D62" s="77"/>
      <c r="E62" s="75"/>
      <c r="F62" s="76"/>
      <c r="G62" s="76"/>
      <c r="H62" s="77"/>
      <c r="M62" s="41"/>
      <c r="N62" s="42"/>
    </row>
    <row r="63" spans="2:14" ht="16.5" thickBot="1">
      <c r="B63" s="75"/>
      <c r="C63" s="76"/>
      <c r="D63" s="77"/>
      <c r="E63" s="75"/>
      <c r="F63" s="76"/>
      <c r="G63" s="76"/>
      <c r="H63" s="77"/>
      <c r="J63" s="41" t="s">
        <v>79</v>
      </c>
      <c r="K63" s="58"/>
      <c r="L63" s="58"/>
      <c r="M63" s="58"/>
      <c r="N63" s="58"/>
    </row>
    <row r="64" spans="2:14" ht="6" customHeight="1" thickBot="1">
      <c r="B64" s="78"/>
      <c r="C64" s="79"/>
      <c r="D64" s="80"/>
      <c r="E64" s="78"/>
      <c r="F64" s="79"/>
      <c r="G64" s="79"/>
      <c r="H64" s="80"/>
      <c r="J64" s="41"/>
      <c r="K64" s="44"/>
      <c r="L64" s="44"/>
      <c r="M64" s="44"/>
      <c r="N64" s="44"/>
    </row>
    <row r="65" spans="2:4" ht="16.5" thickBot="1">
      <c r="B65" s="33"/>
      <c r="C65" s="33"/>
      <c r="D65" s="33"/>
    </row>
    <row r="66" spans="1:14" ht="15.75" customHeight="1" thickBot="1">
      <c r="A66" s="104" t="s">
        <v>85</v>
      </c>
      <c r="B66" s="105"/>
      <c r="C66" s="105"/>
      <c r="D66" s="114">
        <v>1115</v>
      </c>
      <c r="E66" s="114"/>
      <c r="F66" s="105" t="s">
        <v>86</v>
      </c>
      <c r="G66" s="105"/>
      <c r="H66" s="111"/>
      <c r="J66" s="41" t="s">
        <v>78</v>
      </c>
      <c r="K66" s="58"/>
      <c r="L66" s="58"/>
      <c r="M66" s="58"/>
      <c r="N66" s="58"/>
    </row>
    <row r="67" spans="1:15" ht="13.5" customHeight="1">
      <c r="A67" s="106"/>
      <c r="B67" s="107"/>
      <c r="C67" s="107"/>
      <c r="D67" s="115"/>
      <c r="E67" s="115"/>
      <c r="F67" s="107"/>
      <c r="G67" s="107"/>
      <c r="H67" s="112"/>
      <c r="O67" s="44"/>
    </row>
    <row r="68" spans="1:14" ht="17.25" customHeight="1" thickBot="1">
      <c r="A68" s="106"/>
      <c r="B68" s="107"/>
      <c r="C68" s="107"/>
      <c r="D68" s="115"/>
      <c r="E68" s="115"/>
      <c r="F68" s="107"/>
      <c r="G68" s="107"/>
      <c r="H68" s="112"/>
      <c r="I68" s="41" t="s">
        <v>69</v>
      </c>
      <c r="J68" s="41" t="s">
        <v>91</v>
      </c>
      <c r="K68" s="58"/>
      <c r="L68" s="58"/>
      <c r="M68" s="58"/>
      <c r="N68" s="58"/>
    </row>
    <row r="69" spans="1:8" ht="13.5" customHeight="1" thickBot="1">
      <c r="A69" s="108"/>
      <c r="B69" s="109"/>
      <c r="C69" s="109"/>
      <c r="D69" s="116"/>
      <c r="E69" s="116"/>
      <c r="F69" s="109"/>
      <c r="G69" s="109"/>
      <c r="H69" s="113"/>
    </row>
    <row r="70" spans="1:15" ht="12.75">
      <c r="A70" s="4"/>
      <c r="B70" s="4"/>
      <c r="C70" s="46"/>
      <c r="D70" s="103"/>
      <c r="E70" s="103"/>
      <c r="F70" s="103"/>
      <c r="G70" s="103"/>
      <c r="H70" s="44"/>
      <c r="O70" s="44"/>
    </row>
  </sheetData>
  <sheetProtection selectLockedCells="1"/>
  <mergeCells count="53">
    <mergeCell ref="B60:D61"/>
    <mergeCell ref="E54:H55"/>
    <mergeCell ref="E56:H57"/>
    <mergeCell ref="E58:H59"/>
    <mergeCell ref="E60:H61"/>
    <mergeCell ref="I59:K59"/>
    <mergeCell ref="E44:M44"/>
    <mergeCell ref="E45:M45"/>
    <mergeCell ref="D18:G18"/>
    <mergeCell ref="E46:M46"/>
    <mergeCell ref="E39:M39"/>
    <mergeCell ref="E40:M40"/>
    <mergeCell ref="E41:M41"/>
    <mergeCell ref="E53:H53"/>
    <mergeCell ref="B58:D59"/>
    <mergeCell ref="C50:H50"/>
    <mergeCell ref="E2:K4"/>
    <mergeCell ref="B53:D53"/>
    <mergeCell ref="B54:D55"/>
    <mergeCell ref="B56:D57"/>
    <mergeCell ref="D5:L6"/>
    <mergeCell ref="L2:N4"/>
    <mergeCell ref="E43:M43"/>
    <mergeCell ref="E28:M28"/>
    <mergeCell ref="E29:M29"/>
    <mergeCell ref="E30:M30"/>
    <mergeCell ref="D70:G70"/>
    <mergeCell ref="A66:C69"/>
    <mergeCell ref="E47:M47"/>
    <mergeCell ref="E48:M48"/>
    <mergeCell ref="E49:M49"/>
    <mergeCell ref="F66:H69"/>
    <mergeCell ref="D66:E69"/>
    <mergeCell ref="B25:C25"/>
    <mergeCell ref="D25:G25"/>
    <mergeCell ref="J25:M25"/>
    <mergeCell ref="E38:M38"/>
    <mergeCell ref="I16:J16"/>
    <mergeCell ref="E31:M31"/>
    <mergeCell ref="E32:M32"/>
    <mergeCell ref="E33:M33"/>
    <mergeCell ref="E34:M34"/>
    <mergeCell ref="E27:M27"/>
    <mergeCell ref="D16:G16"/>
    <mergeCell ref="D23:G23"/>
    <mergeCell ref="I23:J23"/>
    <mergeCell ref="D21:K21"/>
    <mergeCell ref="K16:N16"/>
    <mergeCell ref="C51:H51"/>
    <mergeCell ref="E42:M42"/>
    <mergeCell ref="E35:M35"/>
    <mergeCell ref="E36:M36"/>
    <mergeCell ref="E37:M37"/>
  </mergeCells>
  <printOptions/>
  <pageMargins left="0.2" right="0.2" top="0.2" bottom="0.2" header="0.5" footer="0.5"/>
  <pageSetup horizontalDpi="1200" verticalDpi="1200" orientation="portrait" scale="6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O68"/>
  <sheetViews>
    <sheetView view="pageBreakPreview" zoomScale="75" zoomScaleSheetLayoutView="75" zoomScalePageLayoutView="0" workbookViewId="0" topLeftCell="A1">
      <selection activeCell="C15" sqref="C15"/>
    </sheetView>
  </sheetViews>
  <sheetFormatPr defaultColWidth="23.28125" defaultRowHeight="12.75"/>
  <cols>
    <col min="1" max="1" width="4.00390625" style="1" customWidth="1"/>
    <col min="2" max="2" width="6.140625" style="1" customWidth="1"/>
    <col min="3" max="3" width="12.421875" style="1" customWidth="1"/>
    <col min="4" max="4" width="13.7109375" style="1" customWidth="1"/>
    <col min="5" max="6" width="10.7109375" style="1" customWidth="1"/>
    <col min="7" max="7" width="15.00390625" style="1" customWidth="1"/>
    <col min="8" max="8" width="6.00390625" style="1" customWidth="1"/>
    <col min="9" max="9" width="12.28125" style="1" customWidth="1"/>
    <col min="10" max="12" width="10.7109375" style="1" customWidth="1"/>
    <col min="13" max="13" width="5.421875" style="1" customWidth="1"/>
    <col min="14" max="14" width="19.28125" style="1" customWidth="1"/>
    <col min="15" max="15" width="7.57421875" style="1" customWidth="1"/>
    <col min="16" max="16384" width="23.28125" style="1" customWidth="1"/>
  </cols>
  <sheetData>
    <row r="2" spans="1:15" ht="12.75">
      <c r="A2" s="123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2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2.7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1.25" customHeight="1">
      <c r="A5" s="130" t="s">
        <v>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15" ht="11.2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15" ht="11.2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</row>
    <row r="8" spans="3:14" ht="15">
      <c r="C8" s="2" t="s">
        <v>65</v>
      </c>
      <c r="N8" s="1" t="s">
        <v>66</v>
      </c>
    </row>
    <row r="9" ht="15">
      <c r="C9" s="2" t="s">
        <v>64</v>
      </c>
    </row>
    <row r="10" ht="15">
      <c r="C10" s="3" t="s">
        <v>57</v>
      </c>
    </row>
    <row r="11" ht="15">
      <c r="C11" s="3" t="s">
        <v>58</v>
      </c>
    </row>
    <row r="12" ht="15">
      <c r="C12" s="3" t="s">
        <v>59</v>
      </c>
    </row>
    <row r="13" spans="1:15" ht="15">
      <c r="A13" s="4"/>
      <c r="C13" s="3" t="s">
        <v>60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">
      <c r="A14" s="4"/>
      <c r="C14" s="2" t="s">
        <v>61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.75" thickBot="1">
      <c r="A15" s="5"/>
      <c r="B15" s="5"/>
      <c r="C15" s="6" t="s">
        <v>68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ht="9" customHeight="1" thickTop="1"/>
    <row r="17" ht="13.5" thickBot="1"/>
    <row r="18" spans="2:14" ht="21" thickBot="1">
      <c r="B18" s="38"/>
      <c r="C18" s="48" t="s">
        <v>20</v>
      </c>
      <c r="D18" s="88">
        <v>38993</v>
      </c>
      <c r="E18" s="89"/>
      <c r="F18" s="89"/>
      <c r="G18" s="89"/>
      <c r="H18" s="97" t="s">
        <v>21</v>
      </c>
      <c r="I18" s="97"/>
      <c r="J18" s="97"/>
      <c r="K18" s="8">
        <v>2242</v>
      </c>
      <c r="L18" s="139" t="s">
        <v>11</v>
      </c>
      <c r="M18" s="139"/>
      <c r="N18" s="7"/>
    </row>
    <row r="19" spans="1:8" ht="11.25" customHeight="1">
      <c r="A19" s="7"/>
      <c r="B19" s="38"/>
      <c r="C19" s="49"/>
      <c r="H19" s="7"/>
    </row>
    <row r="20" spans="2:15" ht="24.75" customHeight="1" thickBot="1">
      <c r="B20" s="50"/>
      <c r="C20" s="48" t="s">
        <v>22</v>
      </c>
      <c r="D20" s="90" t="s">
        <v>47</v>
      </c>
      <c r="E20" s="90"/>
      <c r="F20" s="90"/>
      <c r="G20" s="90"/>
      <c r="H20" s="90"/>
      <c r="I20" s="9"/>
      <c r="J20" s="48" t="s">
        <v>10</v>
      </c>
      <c r="K20" s="90" t="s">
        <v>48</v>
      </c>
      <c r="L20" s="90"/>
      <c r="M20" s="90"/>
      <c r="N20" s="90"/>
      <c r="O20" s="90"/>
    </row>
    <row r="21" spans="1:15" ht="11.25" customHeight="1" thickBot="1">
      <c r="A21" s="10"/>
      <c r="B21" s="51"/>
      <c r="C21" s="51"/>
      <c r="D21" s="11"/>
      <c r="E21" s="12"/>
      <c r="F21" s="12"/>
      <c r="G21" s="12"/>
      <c r="H21" s="12"/>
      <c r="I21" s="12"/>
      <c r="J21" s="13"/>
      <c r="K21" s="12"/>
      <c r="L21" s="12"/>
      <c r="M21" s="12"/>
      <c r="N21" s="12"/>
      <c r="O21" s="14"/>
    </row>
    <row r="22" spans="2:14" ht="39" customHeight="1" thickBot="1" thickTop="1">
      <c r="B22" s="49"/>
      <c r="C22" s="52" t="s">
        <v>12</v>
      </c>
      <c r="D22" s="94" t="s">
        <v>49</v>
      </c>
      <c r="E22" s="94"/>
      <c r="F22" s="94"/>
      <c r="G22" s="94"/>
      <c r="H22" s="94"/>
      <c r="I22" s="94"/>
      <c r="J22" s="94"/>
      <c r="K22" s="94"/>
      <c r="L22" s="15"/>
      <c r="M22" s="7"/>
      <c r="N22" s="7"/>
    </row>
    <row r="23" spans="1:14" ht="18">
      <c r="A23" s="16"/>
      <c r="B23" s="49"/>
      <c r="C23" s="49"/>
      <c r="D23" s="16"/>
      <c r="E23" s="16"/>
      <c r="F23" s="16"/>
      <c r="G23" s="16"/>
      <c r="H23" s="16"/>
      <c r="I23" s="16"/>
      <c r="J23" s="16"/>
      <c r="K23" s="16"/>
      <c r="L23" s="16"/>
      <c r="M23" s="7"/>
      <c r="N23" s="7"/>
    </row>
    <row r="24" spans="1:14" ht="21" thickBot="1">
      <c r="A24" s="15"/>
      <c r="B24" s="53"/>
      <c r="C24" s="48" t="s">
        <v>13</v>
      </c>
      <c r="D24" s="90" t="s">
        <v>50</v>
      </c>
      <c r="E24" s="90"/>
      <c r="F24" s="90"/>
      <c r="G24" s="90"/>
      <c r="H24" s="48" t="s">
        <v>14</v>
      </c>
      <c r="I24" s="92" t="s">
        <v>51</v>
      </c>
      <c r="J24" s="92"/>
      <c r="K24" s="48" t="s">
        <v>15</v>
      </c>
      <c r="L24" s="17" t="s">
        <v>52</v>
      </c>
      <c r="M24" s="48" t="s">
        <v>16</v>
      </c>
      <c r="N24" s="18">
        <v>98108</v>
      </c>
    </row>
    <row r="25" spans="1:14" ht="18">
      <c r="A25" s="7"/>
      <c r="B25" s="49"/>
      <c r="C25" s="4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5" ht="21" thickBot="1">
      <c r="A26" s="19"/>
      <c r="B26" s="97" t="s">
        <v>17</v>
      </c>
      <c r="C26" s="97"/>
      <c r="D26" s="89" t="s">
        <v>53</v>
      </c>
      <c r="E26" s="89"/>
      <c r="F26" s="89"/>
      <c r="G26" s="89"/>
      <c r="H26" s="19"/>
      <c r="I26" s="48" t="s">
        <v>18</v>
      </c>
      <c r="J26" s="89" t="s">
        <v>54</v>
      </c>
      <c r="K26" s="89"/>
      <c r="L26" s="89"/>
      <c r="M26" s="89"/>
      <c r="O26" s="4"/>
    </row>
    <row r="27" spans="1:3" ht="12.75">
      <c r="A27" s="4"/>
      <c r="B27" s="4"/>
      <c r="C27" s="4"/>
    </row>
    <row r="28" spans="2:14" s="20" customFormat="1" ht="25.5" customHeight="1" thickBot="1">
      <c r="B28" s="47" t="s">
        <v>0</v>
      </c>
      <c r="C28" s="47" t="s">
        <v>1</v>
      </c>
      <c r="D28" s="47" t="s">
        <v>2</v>
      </c>
      <c r="E28" s="101" t="s">
        <v>3</v>
      </c>
      <c r="F28" s="101"/>
      <c r="G28" s="101"/>
      <c r="H28" s="101"/>
      <c r="I28" s="101"/>
      <c r="J28" s="101"/>
      <c r="K28" s="101"/>
      <c r="L28" s="101"/>
      <c r="M28" s="101"/>
      <c r="N28" s="47" t="s">
        <v>4</v>
      </c>
    </row>
    <row r="29" spans="2:14" ht="20.25" customHeight="1" thickTop="1">
      <c r="B29" s="21">
        <v>1</v>
      </c>
      <c r="C29" s="22">
        <v>4.9</v>
      </c>
      <c r="D29" s="23" t="s">
        <v>27</v>
      </c>
      <c r="E29" s="102" t="s">
        <v>28</v>
      </c>
      <c r="F29" s="102"/>
      <c r="G29" s="102"/>
      <c r="H29" s="102"/>
      <c r="I29" s="102"/>
      <c r="J29" s="102"/>
      <c r="K29" s="102"/>
      <c r="L29" s="102"/>
      <c r="M29" s="102"/>
      <c r="N29" s="22">
        <f aca="true" t="shared" si="0" ref="N29:N52">SUM(B29*C29)</f>
        <v>4.9</v>
      </c>
    </row>
    <row r="30" spans="2:14" ht="20.25" customHeight="1">
      <c r="B30" s="24">
        <v>100</v>
      </c>
      <c r="C30" s="25">
        <v>182</v>
      </c>
      <c r="D30" s="26" t="s">
        <v>29</v>
      </c>
      <c r="E30" s="96" t="s">
        <v>30</v>
      </c>
      <c r="F30" s="96"/>
      <c r="G30" s="96"/>
      <c r="H30" s="96"/>
      <c r="I30" s="96"/>
      <c r="J30" s="96"/>
      <c r="K30" s="96"/>
      <c r="L30" s="96"/>
      <c r="M30" s="96"/>
      <c r="N30" s="25">
        <f t="shared" si="0"/>
        <v>18200</v>
      </c>
    </row>
    <row r="31" spans="2:14" ht="20.25" customHeight="1">
      <c r="B31" s="24">
        <v>8</v>
      </c>
      <c r="C31" s="25">
        <v>56</v>
      </c>
      <c r="D31" s="26" t="s">
        <v>31</v>
      </c>
      <c r="E31" s="96" t="s">
        <v>32</v>
      </c>
      <c r="F31" s="96"/>
      <c r="G31" s="96"/>
      <c r="H31" s="96"/>
      <c r="I31" s="96"/>
      <c r="J31" s="96"/>
      <c r="K31" s="96"/>
      <c r="L31" s="96"/>
      <c r="M31" s="96"/>
      <c r="N31" s="25">
        <f t="shared" si="0"/>
        <v>448</v>
      </c>
    </row>
    <row r="32" spans="2:14" ht="20.25" customHeight="1">
      <c r="B32" s="24"/>
      <c r="C32" s="25"/>
      <c r="D32" s="26"/>
      <c r="E32" s="96"/>
      <c r="F32" s="96"/>
      <c r="G32" s="96"/>
      <c r="H32" s="96"/>
      <c r="I32" s="96"/>
      <c r="J32" s="96"/>
      <c r="K32" s="96"/>
      <c r="L32" s="96"/>
      <c r="M32" s="96"/>
      <c r="N32" s="25">
        <f t="shared" si="0"/>
        <v>0</v>
      </c>
    </row>
    <row r="33" spans="2:14" ht="20.25" customHeight="1">
      <c r="B33" s="24">
        <v>34</v>
      </c>
      <c r="C33" s="25">
        <v>18.99</v>
      </c>
      <c r="D33" s="26" t="s">
        <v>24</v>
      </c>
      <c r="E33" s="96" t="s">
        <v>25</v>
      </c>
      <c r="F33" s="96"/>
      <c r="G33" s="96"/>
      <c r="H33" s="96"/>
      <c r="I33" s="96"/>
      <c r="J33" s="96"/>
      <c r="K33" s="96"/>
      <c r="L33" s="96"/>
      <c r="M33" s="96"/>
      <c r="N33" s="25">
        <f t="shared" si="0"/>
        <v>645.66</v>
      </c>
    </row>
    <row r="34" spans="2:14" ht="20.25" customHeight="1">
      <c r="B34" s="24"/>
      <c r="C34" s="25"/>
      <c r="D34" s="26"/>
      <c r="E34" s="98" t="s">
        <v>26</v>
      </c>
      <c r="F34" s="99"/>
      <c r="G34" s="99"/>
      <c r="H34" s="99"/>
      <c r="I34" s="99"/>
      <c r="J34" s="99"/>
      <c r="K34" s="99"/>
      <c r="L34" s="99"/>
      <c r="M34" s="100"/>
      <c r="N34" s="25">
        <f t="shared" si="0"/>
        <v>0</v>
      </c>
    </row>
    <row r="35" spans="2:14" ht="20.25" customHeight="1">
      <c r="B35" s="24"/>
      <c r="C35" s="25"/>
      <c r="D35" s="26"/>
      <c r="E35" s="96"/>
      <c r="F35" s="96"/>
      <c r="G35" s="96"/>
      <c r="H35" s="96"/>
      <c r="I35" s="96"/>
      <c r="J35" s="96"/>
      <c r="K35" s="96"/>
      <c r="L35" s="96"/>
      <c r="M35" s="96"/>
      <c r="N35" s="25">
        <f t="shared" si="0"/>
        <v>0</v>
      </c>
    </row>
    <row r="36" spans="2:14" ht="20.25" customHeight="1">
      <c r="B36" s="24">
        <v>34</v>
      </c>
      <c r="C36" s="25">
        <v>16.4</v>
      </c>
      <c r="D36" s="26" t="s">
        <v>33</v>
      </c>
      <c r="E36" s="96" t="s">
        <v>34</v>
      </c>
      <c r="F36" s="96"/>
      <c r="G36" s="96"/>
      <c r="H36" s="96"/>
      <c r="I36" s="96"/>
      <c r="J36" s="96"/>
      <c r="K36" s="96"/>
      <c r="L36" s="96"/>
      <c r="M36" s="96"/>
      <c r="N36" s="25">
        <f t="shared" si="0"/>
        <v>557.5999999999999</v>
      </c>
    </row>
    <row r="37" spans="2:14" ht="20.25" customHeight="1">
      <c r="B37" s="24"/>
      <c r="C37" s="25"/>
      <c r="D37" s="26"/>
      <c r="E37" s="96" t="s">
        <v>26</v>
      </c>
      <c r="F37" s="96"/>
      <c r="G37" s="96"/>
      <c r="H37" s="96"/>
      <c r="I37" s="96"/>
      <c r="J37" s="96"/>
      <c r="K37" s="96"/>
      <c r="L37" s="96"/>
      <c r="M37" s="96"/>
      <c r="N37" s="25">
        <f t="shared" si="0"/>
        <v>0</v>
      </c>
    </row>
    <row r="38" spans="2:14" ht="20.25" customHeight="1">
      <c r="B38" s="24"/>
      <c r="C38" s="25"/>
      <c r="D38" s="26"/>
      <c r="E38" s="96"/>
      <c r="F38" s="96"/>
      <c r="G38" s="96"/>
      <c r="H38" s="96"/>
      <c r="I38" s="96"/>
      <c r="J38" s="96"/>
      <c r="K38" s="96"/>
      <c r="L38" s="96"/>
      <c r="M38" s="96"/>
      <c r="N38" s="25">
        <f t="shared" si="0"/>
        <v>0</v>
      </c>
    </row>
    <row r="39" spans="2:14" ht="20.25" customHeight="1">
      <c r="B39" s="24">
        <v>1</v>
      </c>
      <c r="C39" s="25">
        <v>8395</v>
      </c>
      <c r="D39" s="26" t="s">
        <v>35</v>
      </c>
      <c r="E39" s="96" t="s">
        <v>36</v>
      </c>
      <c r="F39" s="96"/>
      <c r="G39" s="96"/>
      <c r="H39" s="96"/>
      <c r="I39" s="96"/>
      <c r="J39" s="96"/>
      <c r="K39" s="96"/>
      <c r="L39" s="96"/>
      <c r="M39" s="96"/>
      <c r="N39" s="25">
        <f t="shared" si="0"/>
        <v>8395</v>
      </c>
    </row>
    <row r="40" spans="2:14" ht="20.25" customHeight="1">
      <c r="B40" s="24"/>
      <c r="C40" s="25"/>
      <c r="D40" s="26"/>
      <c r="E40" s="96" t="s">
        <v>37</v>
      </c>
      <c r="F40" s="96"/>
      <c r="G40" s="96"/>
      <c r="H40" s="96"/>
      <c r="I40" s="96"/>
      <c r="J40" s="96"/>
      <c r="K40" s="96"/>
      <c r="L40" s="96"/>
      <c r="M40" s="96"/>
      <c r="N40" s="25">
        <f t="shared" si="0"/>
        <v>0</v>
      </c>
    </row>
    <row r="41" spans="2:14" ht="20.25" customHeight="1">
      <c r="B41" s="24"/>
      <c r="C41" s="25"/>
      <c r="D41" s="26"/>
      <c r="E41" s="96" t="s">
        <v>38</v>
      </c>
      <c r="F41" s="96"/>
      <c r="G41" s="96"/>
      <c r="H41" s="96"/>
      <c r="I41" s="96"/>
      <c r="J41" s="96"/>
      <c r="K41" s="96"/>
      <c r="L41" s="96"/>
      <c r="M41" s="96"/>
      <c r="N41" s="25">
        <f t="shared" si="0"/>
        <v>0</v>
      </c>
    </row>
    <row r="42" spans="2:14" ht="20.25" customHeight="1">
      <c r="B42" s="24"/>
      <c r="C42" s="25"/>
      <c r="D42" s="26"/>
      <c r="E42" s="96"/>
      <c r="F42" s="96"/>
      <c r="G42" s="96"/>
      <c r="H42" s="96"/>
      <c r="I42" s="96"/>
      <c r="J42" s="96"/>
      <c r="K42" s="96"/>
      <c r="L42" s="96"/>
      <c r="M42" s="96"/>
      <c r="N42" s="25">
        <f t="shared" si="0"/>
        <v>0</v>
      </c>
    </row>
    <row r="43" spans="2:14" ht="20.25" customHeight="1">
      <c r="B43" s="24">
        <v>2</v>
      </c>
      <c r="C43" s="25">
        <v>9.95</v>
      </c>
      <c r="D43" s="26" t="s">
        <v>39</v>
      </c>
      <c r="E43" s="96" t="s">
        <v>40</v>
      </c>
      <c r="F43" s="96"/>
      <c r="G43" s="96"/>
      <c r="H43" s="96"/>
      <c r="I43" s="96"/>
      <c r="J43" s="96"/>
      <c r="K43" s="96"/>
      <c r="L43" s="96"/>
      <c r="M43" s="96"/>
      <c r="N43" s="25">
        <f t="shared" si="0"/>
        <v>19.9</v>
      </c>
    </row>
    <row r="44" spans="2:14" ht="20.25" customHeight="1">
      <c r="B44" s="24"/>
      <c r="C44" s="25"/>
      <c r="D44" s="26"/>
      <c r="E44" s="96"/>
      <c r="F44" s="96"/>
      <c r="G44" s="96"/>
      <c r="H44" s="96"/>
      <c r="I44" s="96"/>
      <c r="J44" s="96"/>
      <c r="K44" s="96"/>
      <c r="L44" s="96"/>
      <c r="M44" s="96"/>
      <c r="N44" s="25">
        <f t="shared" si="0"/>
        <v>0</v>
      </c>
    </row>
    <row r="45" spans="2:14" ht="20.25" customHeight="1">
      <c r="B45" s="24">
        <v>1</v>
      </c>
      <c r="C45" s="25">
        <v>8.95</v>
      </c>
      <c r="D45" s="26" t="s">
        <v>41</v>
      </c>
      <c r="E45" s="96" t="s">
        <v>42</v>
      </c>
      <c r="F45" s="96"/>
      <c r="G45" s="96"/>
      <c r="H45" s="96"/>
      <c r="I45" s="96"/>
      <c r="J45" s="96"/>
      <c r="K45" s="96"/>
      <c r="L45" s="96"/>
      <c r="M45" s="96"/>
      <c r="N45" s="25">
        <f t="shared" si="0"/>
        <v>8.95</v>
      </c>
    </row>
    <row r="46" spans="2:14" ht="20.25" customHeight="1">
      <c r="B46" s="24"/>
      <c r="C46" s="25"/>
      <c r="D46" s="26"/>
      <c r="E46" s="96"/>
      <c r="F46" s="96"/>
      <c r="G46" s="96"/>
      <c r="H46" s="96"/>
      <c r="I46" s="96"/>
      <c r="J46" s="96"/>
      <c r="K46" s="96"/>
      <c r="L46" s="96"/>
      <c r="M46" s="96"/>
      <c r="N46" s="25">
        <f t="shared" si="0"/>
        <v>0</v>
      </c>
    </row>
    <row r="47" spans="2:14" ht="20.25" customHeight="1">
      <c r="B47" s="24">
        <v>8</v>
      </c>
      <c r="C47" s="25">
        <v>4.99</v>
      </c>
      <c r="D47" s="26" t="s">
        <v>43</v>
      </c>
      <c r="E47" s="96" t="s">
        <v>44</v>
      </c>
      <c r="F47" s="96"/>
      <c r="G47" s="96"/>
      <c r="H47" s="96"/>
      <c r="I47" s="96"/>
      <c r="J47" s="96"/>
      <c r="K47" s="96"/>
      <c r="L47" s="96"/>
      <c r="M47" s="96"/>
      <c r="N47" s="25">
        <f t="shared" si="0"/>
        <v>39.92</v>
      </c>
    </row>
    <row r="48" spans="2:14" ht="20.25" customHeight="1">
      <c r="B48" s="24"/>
      <c r="C48" s="25"/>
      <c r="D48" s="26"/>
      <c r="E48" s="96"/>
      <c r="F48" s="96"/>
      <c r="G48" s="96"/>
      <c r="H48" s="96"/>
      <c r="I48" s="96"/>
      <c r="J48" s="96"/>
      <c r="K48" s="96"/>
      <c r="L48" s="96"/>
      <c r="M48" s="96"/>
      <c r="N48" s="25">
        <f t="shared" si="0"/>
        <v>0</v>
      </c>
    </row>
    <row r="49" spans="2:14" ht="20.25" customHeight="1">
      <c r="B49" s="24">
        <v>1</v>
      </c>
      <c r="C49" s="25">
        <v>9.99</v>
      </c>
      <c r="D49" s="26" t="s">
        <v>45</v>
      </c>
      <c r="E49" s="96" t="s">
        <v>46</v>
      </c>
      <c r="F49" s="96"/>
      <c r="G49" s="96"/>
      <c r="H49" s="96"/>
      <c r="I49" s="96"/>
      <c r="J49" s="96"/>
      <c r="K49" s="96"/>
      <c r="L49" s="96"/>
      <c r="M49" s="96"/>
      <c r="N49" s="25">
        <f t="shared" si="0"/>
        <v>9.99</v>
      </c>
    </row>
    <row r="50" spans="2:14" ht="20.25" customHeight="1">
      <c r="B50" s="24"/>
      <c r="C50" s="25"/>
      <c r="D50" s="26"/>
      <c r="E50" s="96"/>
      <c r="F50" s="96"/>
      <c r="G50" s="96"/>
      <c r="H50" s="96"/>
      <c r="I50" s="96"/>
      <c r="J50" s="96"/>
      <c r="K50" s="96"/>
      <c r="L50" s="96"/>
      <c r="M50" s="96"/>
      <c r="N50" s="25">
        <f t="shared" si="0"/>
        <v>0</v>
      </c>
    </row>
    <row r="51" spans="2:14" ht="20.25" customHeight="1">
      <c r="B51" s="24">
        <v>1</v>
      </c>
      <c r="C51" s="25">
        <v>200</v>
      </c>
      <c r="D51" s="26"/>
      <c r="E51" s="96" t="s">
        <v>55</v>
      </c>
      <c r="F51" s="96"/>
      <c r="G51" s="96"/>
      <c r="H51" s="96"/>
      <c r="I51" s="96"/>
      <c r="J51" s="96"/>
      <c r="K51" s="96"/>
      <c r="L51" s="96"/>
      <c r="M51" s="96"/>
      <c r="N51" s="25">
        <f t="shared" si="0"/>
        <v>200</v>
      </c>
    </row>
    <row r="52" spans="2:14" ht="20.25" customHeight="1">
      <c r="B52" s="24"/>
      <c r="C52" s="25"/>
      <c r="D52" s="26"/>
      <c r="E52" s="96" t="s">
        <v>56</v>
      </c>
      <c r="F52" s="96"/>
      <c r="G52" s="96"/>
      <c r="H52" s="96"/>
      <c r="I52" s="96"/>
      <c r="J52" s="96"/>
      <c r="K52" s="96"/>
      <c r="L52" s="96"/>
      <c r="M52" s="96"/>
      <c r="N52" s="25">
        <f t="shared" si="0"/>
        <v>0</v>
      </c>
    </row>
    <row r="53" ht="9.75" customHeight="1" thickBot="1">
      <c r="N53" s="27"/>
    </row>
    <row r="54" spans="2:14" ht="17.25" thickBot="1">
      <c r="B54" s="28" t="s">
        <v>23</v>
      </c>
      <c r="C54" s="29"/>
      <c r="D54" s="29"/>
      <c r="E54" s="29"/>
      <c r="F54" s="29"/>
      <c r="G54" s="29"/>
      <c r="H54" s="30"/>
      <c r="M54" s="31" t="s">
        <v>5</v>
      </c>
      <c r="N54" s="32">
        <f>SUM(N29:N53)</f>
        <v>28529.920000000002</v>
      </c>
    </row>
    <row r="55" spans="2:14" ht="10.5" customHeight="1">
      <c r="B55" s="141" t="s">
        <v>67</v>
      </c>
      <c r="C55" s="142"/>
      <c r="D55" s="142"/>
      <c r="E55" s="142"/>
      <c r="F55" s="142"/>
      <c r="G55" s="142"/>
      <c r="H55" s="143"/>
      <c r="M55" s="34"/>
      <c r="N55" s="27"/>
    </row>
    <row r="56" spans="2:14" ht="17.25" thickBot="1">
      <c r="B56" s="144"/>
      <c r="C56" s="142"/>
      <c r="D56" s="142"/>
      <c r="E56" s="142"/>
      <c r="F56" s="142"/>
      <c r="G56" s="142"/>
      <c r="H56" s="143"/>
      <c r="M56" s="31" t="s">
        <v>7</v>
      </c>
      <c r="N56" s="35">
        <f>SUM(N54*0.1)</f>
        <v>2852.992</v>
      </c>
    </row>
    <row r="57" spans="2:14" ht="10.5" customHeight="1">
      <c r="B57" s="144"/>
      <c r="C57" s="142"/>
      <c r="D57" s="142"/>
      <c r="E57" s="142"/>
      <c r="F57" s="142"/>
      <c r="G57" s="142"/>
      <c r="H57" s="143"/>
      <c r="M57" s="31"/>
      <c r="N57" s="27"/>
    </row>
    <row r="58" spans="2:14" ht="17.25" thickBot="1">
      <c r="B58" s="144"/>
      <c r="C58" s="142"/>
      <c r="D58" s="142"/>
      <c r="E58" s="142"/>
      <c r="F58" s="142"/>
      <c r="G58" s="142"/>
      <c r="H58" s="143"/>
      <c r="M58" s="31" t="s">
        <v>6</v>
      </c>
      <c r="N58" s="35">
        <f>SUM(N56,N54)*0.088</f>
        <v>2761.696256</v>
      </c>
    </row>
    <row r="59" spans="2:14" ht="10.5" customHeight="1" thickBot="1">
      <c r="B59" s="144"/>
      <c r="C59" s="142"/>
      <c r="D59" s="142"/>
      <c r="E59" s="142"/>
      <c r="F59" s="142"/>
      <c r="G59" s="142"/>
      <c r="H59" s="143"/>
      <c r="I59" s="148"/>
      <c r="J59" s="149"/>
      <c r="K59" s="149"/>
      <c r="L59" s="149"/>
      <c r="M59" s="36"/>
      <c r="N59" s="37"/>
    </row>
    <row r="60" spans="2:14" ht="24" thickBot="1">
      <c r="B60" s="144"/>
      <c r="C60" s="142"/>
      <c r="D60" s="142"/>
      <c r="E60" s="142"/>
      <c r="F60" s="142"/>
      <c r="G60" s="142"/>
      <c r="H60" s="143"/>
      <c r="J60" s="38"/>
      <c r="M60" s="39" t="s">
        <v>4</v>
      </c>
      <c r="N60" s="40">
        <f>SUM(N54:N58)</f>
        <v>34144.60825600001</v>
      </c>
    </row>
    <row r="61" spans="2:14" ht="15.75">
      <c r="B61" s="144"/>
      <c r="C61" s="142"/>
      <c r="D61" s="142"/>
      <c r="E61" s="142"/>
      <c r="F61" s="142"/>
      <c r="G61" s="142"/>
      <c r="H61" s="143"/>
      <c r="M61" s="41"/>
      <c r="N61" s="42"/>
    </row>
    <row r="62" spans="2:14" ht="16.5" thickBot="1">
      <c r="B62" s="145"/>
      <c r="C62" s="146"/>
      <c r="D62" s="146"/>
      <c r="E62" s="146"/>
      <c r="F62" s="146"/>
      <c r="G62" s="146"/>
      <c r="H62" s="147"/>
      <c r="M62" s="41"/>
      <c r="N62" s="42"/>
    </row>
    <row r="63" spans="2:15" ht="15.75">
      <c r="B63" s="33"/>
      <c r="C63" s="33"/>
      <c r="D63" s="33"/>
      <c r="E63" s="33"/>
      <c r="F63" s="33"/>
      <c r="G63" s="33"/>
      <c r="H63" s="33"/>
      <c r="I63" s="43"/>
      <c r="J63" s="43"/>
      <c r="K63" s="44"/>
      <c r="L63" s="44"/>
      <c r="M63" s="44"/>
      <c r="N63" s="44"/>
      <c r="O63" s="44"/>
    </row>
    <row r="64" spans="2:14" ht="15.75">
      <c r="B64" s="4"/>
      <c r="D64" s="45"/>
      <c r="E64" s="45"/>
      <c r="F64" s="45"/>
      <c r="G64" s="45"/>
      <c r="H64" s="45"/>
      <c r="M64" s="41"/>
      <c r="N64" s="42"/>
    </row>
    <row r="65" spans="3:15" ht="13.5" thickBot="1">
      <c r="C65" s="41" t="s">
        <v>10</v>
      </c>
      <c r="D65" s="140"/>
      <c r="E65" s="140"/>
      <c r="F65" s="140"/>
      <c r="G65" s="140"/>
      <c r="H65" s="44"/>
      <c r="J65" s="41" t="s">
        <v>19</v>
      </c>
      <c r="K65" s="140"/>
      <c r="L65" s="140"/>
      <c r="M65" s="140"/>
      <c r="N65" s="140"/>
      <c r="O65" s="140"/>
    </row>
    <row r="66" ht="17.25" customHeight="1"/>
    <row r="68" spans="3:15" ht="13.5" thickBot="1">
      <c r="C68" s="41" t="s">
        <v>63</v>
      </c>
      <c r="D68" s="140"/>
      <c r="E68" s="140"/>
      <c r="F68" s="140"/>
      <c r="G68" s="140"/>
      <c r="H68" s="44"/>
      <c r="J68" s="41" t="s">
        <v>62</v>
      </c>
      <c r="K68" s="140"/>
      <c r="L68" s="140"/>
      <c r="M68" s="140"/>
      <c r="N68" s="140"/>
      <c r="O68" s="140"/>
    </row>
  </sheetData>
  <sheetProtection/>
  <mergeCells count="44">
    <mergeCell ref="K65:O65"/>
    <mergeCell ref="K68:O68"/>
    <mergeCell ref="D65:G65"/>
    <mergeCell ref="D68:G68"/>
    <mergeCell ref="B55:H62"/>
    <mergeCell ref="I59:L59"/>
    <mergeCell ref="D18:G18"/>
    <mergeCell ref="D22:K22"/>
    <mergeCell ref="L18:M18"/>
    <mergeCell ref="E52:M52"/>
    <mergeCell ref="E43:M43"/>
    <mergeCell ref="D26:G26"/>
    <mergeCell ref="E29:M29"/>
    <mergeCell ref="E31:M31"/>
    <mergeCell ref="E51:M51"/>
    <mergeCell ref="E42:M42"/>
    <mergeCell ref="B26:C26"/>
    <mergeCell ref="I24:J24"/>
    <mergeCell ref="E38:M38"/>
    <mergeCell ref="D20:H20"/>
    <mergeCell ref="K20:O20"/>
    <mergeCell ref="H18:J18"/>
    <mergeCell ref="D24:G24"/>
    <mergeCell ref="J26:M26"/>
    <mergeCell ref="E28:M28"/>
    <mergeCell ref="E30:M30"/>
    <mergeCell ref="A2:O4"/>
    <mergeCell ref="A5:O7"/>
    <mergeCell ref="E49:M49"/>
    <mergeCell ref="E50:M50"/>
    <mergeCell ref="E45:M45"/>
    <mergeCell ref="E46:M46"/>
    <mergeCell ref="E47:M47"/>
    <mergeCell ref="E48:M48"/>
    <mergeCell ref="E35:M35"/>
    <mergeCell ref="E41:M41"/>
    <mergeCell ref="E44:M44"/>
    <mergeCell ref="E32:M32"/>
    <mergeCell ref="E33:M33"/>
    <mergeCell ref="E34:M34"/>
    <mergeCell ref="E40:M40"/>
    <mergeCell ref="E39:M39"/>
    <mergeCell ref="E36:M36"/>
    <mergeCell ref="E37:M37"/>
  </mergeCells>
  <printOptions horizontalCentered="1"/>
  <pageMargins left="0.2" right="0.2" top="0.2" bottom="0.2" header="0.5" footer="0.5"/>
  <pageSetup horizontalDpi="1200" verticalDpi="12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Issaquah School District 411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Stark Porter</cp:lastModifiedBy>
  <cp:lastPrinted>2011-06-02T22:28:31Z</cp:lastPrinted>
  <dcterms:created xsi:type="dcterms:W3CDTF">2006-09-27T01:34:55Z</dcterms:created>
  <dcterms:modified xsi:type="dcterms:W3CDTF">2016-01-20T20:44:05Z</dcterms:modified>
  <cp:category/>
  <cp:version/>
  <cp:contentType/>
  <cp:contentStatus/>
</cp:coreProperties>
</file>